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75" yWindow="-75" windowWidth="10185" windowHeight="7965" activeTab="1"/>
  </bookViews>
  <sheets>
    <sheet name="EredmKim 2012" sheetId="7" r:id="rId1"/>
    <sheet name="mérleg 2012" sheetId="6" r:id="rId2"/>
    <sheet name="EredmKim 2011" sheetId="5" r:id="rId3"/>
    <sheet name="mérleg 2011" sheetId="4" r:id="rId4"/>
    <sheet name="mérleg" sheetId="1" r:id="rId5"/>
    <sheet name="EredmKim" sheetId="2" r:id="rId6"/>
    <sheet name="címlap" sheetId="3" r:id="rId7"/>
  </sheets>
  <calcPr calcId="125725"/>
</workbook>
</file>

<file path=xl/calcChain.xml><?xml version="1.0" encoding="utf-8"?>
<calcChain xmlns="http://schemas.openxmlformats.org/spreadsheetml/2006/main">
  <c r="K29" i="7"/>
  <c r="E15"/>
  <c r="M53"/>
  <c r="G53"/>
  <c r="M52"/>
  <c r="G52"/>
  <c r="L50"/>
  <c r="K50"/>
  <c r="M50" s="1"/>
  <c r="F50"/>
  <c r="E50"/>
  <c r="G50" s="1"/>
  <c r="M49"/>
  <c r="G49"/>
  <c r="M48"/>
  <c r="G48"/>
  <c r="M47"/>
  <c r="G47"/>
  <c r="M46"/>
  <c r="G46"/>
  <c r="M45"/>
  <c r="G45"/>
  <c r="M44"/>
  <c r="G44"/>
  <c r="L29"/>
  <c r="L51" s="1"/>
  <c r="L54" s="1"/>
  <c r="J29"/>
  <c r="I29"/>
  <c r="H29"/>
  <c r="F29"/>
  <c r="F51" s="1"/>
  <c r="F54" s="1"/>
  <c r="E29"/>
  <c r="M21"/>
  <c r="G21"/>
  <c r="M20"/>
  <c r="G20"/>
  <c r="M17"/>
  <c r="G17"/>
  <c r="M16"/>
  <c r="G16"/>
  <c r="G15"/>
  <c r="F35" i="6"/>
  <c r="E35"/>
  <c r="E39" s="1"/>
  <c r="D35"/>
  <c r="F27"/>
  <c r="E27"/>
  <c r="D27"/>
  <c r="D39" s="1"/>
  <c r="E26"/>
  <c r="F20"/>
  <c r="E20"/>
  <c r="D20"/>
  <c r="F15"/>
  <c r="D15"/>
  <c r="E50" i="5"/>
  <c r="G50"/>
  <c r="G15"/>
  <c r="M15"/>
  <c r="G16"/>
  <c r="M16"/>
  <c r="G17"/>
  <c r="M17"/>
  <c r="G20"/>
  <c r="M20"/>
  <c r="G21"/>
  <c r="M21"/>
  <c r="M29"/>
  <c r="E29"/>
  <c r="E51"/>
  <c r="F29"/>
  <c r="G29"/>
  <c r="H29"/>
  <c r="I29"/>
  <c r="J29"/>
  <c r="K29"/>
  <c r="K51"/>
  <c r="L29"/>
  <c r="L51"/>
  <c r="L54"/>
  <c r="G44"/>
  <c r="M44"/>
  <c r="G45"/>
  <c r="M45"/>
  <c r="G46"/>
  <c r="M46"/>
  <c r="G47"/>
  <c r="M47"/>
  <c r="G48"/>
  <c r="M48"/>
  <c r="G49"/>
  <c r="M49"/>
  <c r="F50"/>
  <c r="K50"/>
  <c r="M50"/>
  <c r="L50"/>
  <c r="F51"/>
  <c r="G52"/>
  <c r="M52"/>
  <c r="G53"/>
  <c r="M53"/>
  <c r="F54"/>
  <c r="D27" i="4"/>
  <c r="D15"/>
  <c r="F15"/>
  <c r="D20"/>
  <c r="D26"/>
  <c r="E20"/>
  <c r="E26"/>
  <c r="F20"/>
  <c r="F26"/>
  <c r="E27"/>
  <c r="F27"/>
  <c r="F39"/>
  <c r="D35"/>
  <c r="D39"/>
  <c r="E35"/>
  <c r="F35"/>
  <c r="E39"/>
  <c r="D35" i="1"/>
  <c r="D39"/>
  <c r="D27"/>
  <c r="D20"/>
  <c r="D15"/>
  <c r="D26"/>
  <c r="M45" i="2"/>
  <c r="M46"/>
  <c r="M47"/>
  <c r="M48"/>
  <c r="M49"/>
  <c r="K50"/>
  <c r="M50"/>
  <c r="M52"/>
  <c r="M53"/>
  <c r="M44"/>
  <c r="M21"/>
  <c r="M29"/>
  <c r="M20"/>
  <c r="G45"/>
  <c r="G46"/>
  <c r="G47"/>
  <c r="G48"/>
  <c r="G49"/>
  <c r="G52"/>
  <c r="G53"/>
  <c r="G44"/>
  <c r="E50"/>
  <c r="G50"/>
  <c r="G21"/>
  <c r="G29"/>
  <c r="G20"/>
  <c r="L29"/>
  <c r="L50"/>
  <c r="L51"/>
  <c r="L54"/>
  <c r="M15"/>
  <c r="K29"/>
  <c r="K51"/>
  <c r="F29"/>
  <c r="F51"/>
  <c r="F54"/>
  <c r="F50"/>
  <c r="G15"/>
  <c r="E29"/>
  <c r="M16"/>
  <c r="M17"/>
  <c r="H29"/>
  <c r="I29"/>
  <c r="J29"/>
  <c r="G16"/>
  <c r="G17"/>
  <c r="E35" i="1"/>
  <c r="F35"/>
  <c r="E27"/>
  <c r="E39"/>
  <c r="F27"/>
  <c r="F39"/>
  <c r="E20"/>
  <c r="E26"/>
  <c r="F20"/>
  <c r="F26"/>
  <c r="F15"/>
  <c r="M51" i="2"/>
  <c r="K54"/>
  <c r="M54"/>
  <c r="M51" i="5"/>
  <c r="K54"/>
  <c r="M54"/>
  <c r="E54"/>
  <c r="G54"/>
  <c r="G51"/>
  <c r="E51" i="2"/>
  <c r="G51"/>
  <c r="E54"/>
  <c r="G54"/>
  <c r="F39" i="6" l="1"/>
  <c r="K51" i="7"/>
  <c r="M51" s="1"/>
  <c r="M15"/>
  <c r="M29" s="1"/>
  <c r="E51"/>
  <c r="E54" s="1"/>
  <c r="G54" s="1"/>
  <c r="G29"/>
  <c r="G51"/>
  <c r="F26" i="6"/>
  <c r="D26"/>
  <c r="K54" i="7" l="1"/>
  <c r="M54" s="1"/>
</calcChain>
</file>

<file path=xl/sharedStrings.xml><?xml version="1.0" encoding="utf-8"?>
<sst xmlns="http://schemas.openxmlformats.org/spreadsheetml/2006/main" count="515" uniqueCount="128">
  <si>
    <t>Statisztikai számjel vagy adószám (csekkszámlaszám)</t>
  </si>
  <si>
    <t>A KETTŐS KÖNYVVITELT VEZETŐ EGYÉB SZERVEZETEK EGYSZERŰSÍTETT</t>
  </si>
  <si>
    <t>ÉVES BESZÁMOLÓJÁNAK MÉRLEGE</t>
  </si>
  <si>
    <t>Sor-</t>
  </si>
  <si>
    <t>szám</t>
  </si>
  <si>
    <t>A tétel megnevezése</t>
  </si>
  <si>
    <t>Előző év</t>
  </si>
  <si>
    <t>Előző év(ek)</t>
  </si>
  <si>
    <t>helyesbítése</t>
  </si>
  <si>
    <t>Tárgyév</t>
  </si>
  <si>
    <t>a</t>
  </si>
  <si>
    <t>b</t>
  </si>
  <si>
    <t>c</t>
  </si>
  <si>
    <t>d</t>
  </si>
  <si>
    <t>e</t>
  </si>
  <si>
    <t>A.</t>
  </si>
  <si>
    <t>I.</t>
  </si>
  <si>
    <t>III.</t>
  </si>
  <si>
    <t>II.</t>
  </si>
  <si>
    <t>IV.</t>
  </si>
  <si>
    <t>B.</t>
  </si>
  <si>
    <t>C.</t>
  </si>
  <si>
    <t>D.</t>
  </si>
  <si>
    <t>V.</t>
  </si>
  <si>
    <t>VI.</t>
  </si>
  <si>
    <t>E.</t>
  </si>
  <si>
    <t>F.</t>
  </si>
  <si>
    <t>G.</t>
  </si>
  <si>
    <t>Befektetett eszközök (2-5.sorok)</t>
  </si>
  <si>
    <t>IMMATERIÁLIS JAVAK</t>
  </si>
  <si>
    <t>TÁRGYI ESZKÖZÖK</t>
  </si>
  <si>
    <t>BEFEKTETETT PÉNZÜGYI ESZKÖZÖK</t>
  </si>
  <si>
    <t>BEFEKTETETT PÉNZÜGYI ESZKÖZÖK ÉRTÉKHELYESBÍTÉSE</t>
  </si>
  <si>
    <t>Forgóeszközök (7-10. sorok)</t>
  </si>
  <si>
    <t>KÉSZLETEK</t>
  </si>
  <si>
    <t>KÖVETELÉSEK</t>
  </si>
  <si>
    <t>ÉRTÉKPAPÍROK</t>
  </si>
  <si>
    <t>PÉNZESZKÖZÖK</t>
  </si>
  <si>
    <t>Aktív időbeli elhatárolások</t>
  </si>
  <si>
    <t>Eszközök (aktívák) összesen (1.+6.+11. sor)</t>
  </si>
  <si>
    <t>Saját tőke (14.-19. sorok)</t>
  </si>
  <si>
    <t>INDULÓ TŐKE / JEGYZETT TŐKE</t>
  </si>
  <si>
    <t>TŐKEVÁLTOZÁS / EREDMÉNY</t>
  </si>
  <si>
    <t>LEKÖTÖTT TARTALÉK</t>
  </si>
  <si>
    <t>ÉRTÉKELÉSI TARTALÉK</t>
  </si>
  <si>
    <t>TÁRGYÉVI EREDMÉNY ALAPTEVÉKENYSÉGBŐL</t>
  </si>
  <si>
    <t>TÁRGYÉVI EREDMÉNY VÁLLALKOZÁSI TEVÉKENYSÉGBŐL</t>
  </si>
  <si>
    <t>Céltartalékok</t>
  </si>
  <si>
    <t>Kötelezettségek (22-23. sorok)</t>
  </si>
  <si>
    <t>HOSSZÚ LEJÁRATÚ KÖTELEZETTSÉGEK</t>
  </si>
  <si>
    <t>RÖVID LEJÁRATÚ KÖTELEZETTSÉGEK</t>
  </si>
  <si>
    <t>Passzív időbeli elhatárolások</t>
  </si>
  <si>
    <t>FORRÁSOK (PASSZÍVÁK) ÖSSZESEN (13.-20.+21.+24. sorok)</t>
  </si>
  <si>
    <t>Az egyéb szervezet vezetője</t>
  </si>
  <si>
    <t>(képviselője)</t>
  </si>
  <si>
    <t>Előző év(ek) helyesbítései</t>
  </si>
  <si>
    <t>Alaptev.</t>
  </si>
  <si>
    <t>Váll.tev.</t>
  </si>
  <si>
    <t>Összes</t>
  </si>
  <si>
    <t xml:space="preserve">Alaptev. </t>
  </si>
  <si>
    <t>1.</t>
  </si>
  <si>
    <t>2.</t>
  </si>
  <si>
    <t>3.</t>
  </si>
  <si>
    <t>Értékesítés nettó árbevétele</t>
  </si>
  <si>
    <t>Aktívált saját teljesítmények értéke</t>
  </si>
  <si>
    <t>Egyéb bevételek</t>
  </si>
  <si>
    <t>Ebből:</t>
  </si>
  <si>
    <t>- támogatások</t>
  </si>
  <si>
    <t>- alapítói</t>
  </si>
  <si>
    <t>- központi költségvetési</t>
  </si>
  <si>
    <t>- helyi önkormányzati</t>
  </si>
  <si>
    <t>- egyéb, ebből 1% ................</t>
  </si>
  <si>
    <t>4.</t>
  </si>
  <si>
    <t>5.</t>
  </si>
  <si>
    <t>Pénzügyi műveletek bevételei</t>
  </si>
  <si>
    <t>6.</t>
  </si>
  <si>
    <t>Tagdíjak</t>
  </si>
  <si>
    <t>Összes bevétel (1.+2.+3.+4.+5.+6. sorok)</t>
  </si>
  <si>
    <t>A KETTŐS KÖNYVVITELT VEZETŐ EGYÉB SZERVEZETEK EGYSZERŰSÍTETT ÉVES BESZÁMOLÓJÁNAK EREDMÉNYKIMUTATÁSA</t>
  </si>
  <si>
    <t>7.</t>
  </si>
  <si>
    <t>8.</t>
  </si>
  <si>
    <t>9.</t>
  </si>
  <si>
    <t>10.</t>
  </si>
  <si>
    <t>11.</t>
  </si>
  <si>
    <t>12.</t>
  </si>
  <si>
    <t>Összes rárordítás (7.+8.+9.+10.+11.+12.)</t>
  </si>
  <si>
    <t>Adózás előtti eredmény (A.-B.)</t>
  </si>
  <si>
    <t>Adófizetési kötelezettség</t>
  </si>
  <si>
    <t>Jóváhagyott osztalék</t>
  </si>
  <si>
    <t>Tárgyévi eredmény (C.-I.-D.)</t>
  </si>
  <si>
    <t>Anyagjellegű ráfordítás</t>
  </si>
  <si>
    <t>Személyi jellegű ráfordítás</t>
  </si>
  <si>
    <t>Értékcsökkenési leírás</t>
  </si>
  <si>
    <t>Egyéb ráfordítások</t>
  </si>
  <si>
    <t>Pénzügyi műveletek ráfordításai</t>
  </si>
  <si>
    <t>Rendkívüli ráfordítások</t>
  </si>
  <si>
    <t>P.H.</t>
  </si>
  <si>
    <t>A számviteli törvény szerinti egyéb szervezetek</t>
  </si>
  <si>
    <t>egyszerűsített éves beszámolója</t>
  </si>
  <si>
    <t>egyéb szervezet megnevezése</t>
  </si>
  <si>
    <t>címe</t>
  </si>
  <si>
    <t>az egyéb szervezet vezetője</t>
  </si>
  <si>
    <t>Rendkívüli bevételel</t>
  </si>
  <si>
    <t>Tárgyév e ft-ban</t>
  </si>
  <si>
    <t>E</t>
  </si>
  <si>
    <t>Előző év e ft-ban</t>
  </si>
  <si>
    <t xml:space="preserve">Keltezés </t>
  </si>
  <si>
    <t>Keltezés</t>
  </si>
  <si>
    <t>és:</t>
  </si>
  <si>
    <t>19622615-9133-569-01</t>
  </si>
  <si>
    <t>Európai Utas Alapítvány</t>
  </si>
  <si>
    <t>1062. Budapest, Bajza utca 18.</t>
  </si>
  <si>
    <t xml:space="preserve">Statisztikai számjel vagy adószám </t>
  </si>
  <si>
    <t>Az egyéb szervezet megnevezése:      Európai Utas Alapívány</t>
  </si>
  <si>
    <r>
      <t xml:space="preserve">Az egyéb szervezet címe:                    </t>
    </r>
    <r>
      <rPr>
        <b/>
        <sz val="12"/>
        <rFont val="Arial"/>
        <family val="2"/>
      </rPr>
      <t xml:space="preserve">1062. Budapest, Bajza utca 18. </t>
    </r>
  </si>
  <si>
    <r>
      <t xml:space="preserve">Az egyéb szervezet címe:                    </t>
    </r>
    <r>
      <rPr>
        <sz val="12"/>
        <rFont val="Arial"/>
        <family val="2"/>
        <charset val="238"/>
      </rPr>
      <t xml:space="preserve">1062. Budapest, Bajza utca 18. </t>
    </r>
  </si>
  <si>
    <r>
      <t xml:space="preserve">Az egyéb szervezet címe:                   </t>
    </r>
    <r>
      <rPr>
        <sz val="12"/>
        <rFont val="Arial"/>
        <family val="2"/>
        <charset val="238"/>
      </rPr>
      <t xml:space="preserve">1062. Budapest, Bajza utca 18. </t>
    </r>
  </si>
  <si>
    <t>Az egyéb szervezet megnevezése:     Európai Utas Alapívány</t>
  </si>
  <si>
    <t>2010. ÉV</t>
  </si>
  <si>
    <t>Budapest, 2011. május 10.</t>
  </si>
  <si>
    <t>2011. ÉV</t>
  </si>
  <si>
    <t>Budapest, 2012. március 28.</t>
  </si>
  <si>
    <t>2011.</t>
  </si>
  <si>
    <t>Budapest, 2012. március</t>
  </si>
  <si>
    <t>2012. ÉV</t>
  </si>
  <si>
    <t xml:space="preserve">Budapest, 2013. </t>
  </si>
  <si>
    <t>Rendkívüli bevételek</t>
  </si>
  <si>
    <t>- egyéb, ebből 1% .10ezer.</t>
  </si>
</sst>
</file>

<file path=xl/styles.xml><?xml version="1.0" encoding="utf-8"?>
<styleSheet xmlns="http://schemas.openxmlformats.org/spreadsheetml/2006/main">
  <numFmts count="1">
    <numFmt numFmtId="164" formatCode="#,##0\ _F_t"/>
  </numFmts>
  <fonts count="19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charset val="238"/>
    </font>
    <font>
      <b/>
      <sz val="12"/>
      <name val="Arial"/>
      <charset val="238"/>
    </font>
    <font>
      <b/>
      <sz val="12"/>
      <name val="Arial"/>
      <family val="2"/>
    </font>
    <font>
      <b/>
      <sz val="10"/>
      <name val="Arial"/>
      <charset val="238"/>
    </font>
    <font>
      <sz val="10"/>
      <name val="Arial"/>
      <charset val="238"/>
    </font>
    <font>
      <sz val="18"/>
      <name val="Arial"/>
      <charset val="238"/>
    </font>
    <font>
      <sz val="16"/>
      <name val="Arial"/>
      <charset val="238"/>
    </font>
    <font>
      <b/>
      <sz val="16"/>
      <name val="Arial"/>
      <family val="2"/>
    </font>
    <font>
      <b/>
      <sz val="18"/>
      <name val="Arial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5" fillId="0" borderId="9" xfId="0" applyFont="1" applyBorder="1"/>
    <xf numFmtId="0" fontId="3" fillId="0" borderId="6" xfId="0" applyFont="1" applyBorder="1" applyAlignment="1">
      <alignment horizontal="center"/>
    </xf>
    <xf numFmtId="0" fontId="5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5" xfId="0" applyFont="1" applyBorder="1"/>
    <xf numFmtId="0" fontId="3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17" xfId="0" applyBorder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6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left"/>
    </xf>
    <xf numFmtId="49" fontId="0" fillId="0" borderId="6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7" xfId="0" applyNumberFormat="1" applyBorder="1"/>
    <xf numFmtId="49" fontId="0" fillId="0" borderId="11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5" xfId="0" applyNumberFormat="1" applyBorder="1"/>
    <xf numFmtId="49" fontId="0" fillId="0" borderId="20" xfId="0" applyNumberForma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left"/>
    </xf>
    <xf numFmtId="49" fontId="0" fillId="0" borderId="7" xfId="0" applyNumberFormat="1" applyBorder="1" applyAlignment="1"/>
    <xf numFmtId="49" fontId="3" fillId="0" borderId="6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right"/>
    </xf>
    <xf numFmtId="49" fontId="0" fillId="0" borderId="19" xfId="0" applyNumberForma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/>
    <xf numFmtId="164" fontId="3" fillId="0" borderId="4" xfId="0" applyNumberFormat="1" applyFont="1" applyBorder="1"/>
    <xf numFmtId="164" fontId="0" fillId="0" borderId="5" xfId="0" applyNumberFormat="1" applyBorder="1"/>
    <xf numFmtId="164" fontId="3" fillId="0" borderId="5" xfId="0" applyNumberFormat="1" applyFont="1" applyBorder="1"/>
    <xf numFmtId="164" fontId="3" fillId="0" borderId="10" xfId="0" applyNumberFormat="1" applyFont="1" applyBorder="1"/>
    <xf numFmtId="164" fontId="3" fillId="0" borderId="16" xfId="0" applyNumberFormat="1" applyFont="1" applyBorder="1"/>
    <xf numFmtId="164" fontId="3" fillId="0" borderId="13" xfId="0" applyNumberFormat="1" applyFont="1" applyBorder="1"/>
    <xf numFmtId="164" fontId="0" fillId="0" borderId="10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16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13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164" fontId="3" fillId="0" borderId="27" xfId="0" applyNumberFormat="1" applyFont="1" applyBorder="1"/>
    <xf numFmtId="164" fontId="3" fillId="0" borderId="31" xfId="0" applyNumberFormat="1" applyFont="1" applyBorder="1"/>
    <xf numFmtId="164" fontId="3" fillId="0" borderId="32" xfId="0" applyNumberFormat="1" applyFont="1" applyBorder="1"/>
    <xf numFmtId="164" fontId="3" fillId="0" borderId="33" xfId="0" applyNumberFormat="1" applyFont="1" applyBorder="1"/>
    <xf numFmtId="164" fontId="3" fillId="0" borderId="34" xfId="0" applyNumberFormat="1" applyFont="1" applyBorder="1"/>
    <xf numFmtId="164" fontId="3" fillId="0" borderId="3" xfId="0" applyNumberFormat="1" applyFont="1" applyBorder="1"/>
    <xf numFmtId="164" fontId="3" fillId="0" borderId="0" xfId="0" applyNumberFormat="1" applyFont="1" applyFill="1" applyBorder="1"/>
    <xf numFmtId="16" fontId="6" fillId="0" borderId="0" xfId="0" applyNumberFormat="1" applyFont="1"/>
    <xf numFmtId="164" fontId="3" fillId="0" borderId="6" xfId="0" applyNumberFormat="1" applyFont="1" applyBorder="1"/>
    <xf numFmtId="164" fontId="3" fillId="0" borderId="21" xfId="0" applyNumberFormat="1" applyFont="1" applyBorder="1"/>
    <xf numFmtId="0" fontId="15" fillId="0" borderId="0" xfId="0" applyFont="1"/>
    <xf numFmtId="164" fontId="0" fillId="0" borderId="35" xfId="0" applyNumberFormat="1" applyBorder="1"/>
    <xf numFmtId="164" fontId="0" fillId="0" borderId="36" xfId="0" applyNumberFormat="1" applyBorder="1"/>
    <xf numFmtId="164" fontId="3" fillId="0" borderId="36" xfId="0" applyNumberFormat="1" applyFont="1" applyBorder="1"/>
    <xf numFmtId="164" fontId="3" fillId="0" borderId="37" xfId="0" applyNumberFormat="1" applyFont="1" applyBorder="1"/>
    <xf numFmtId="164" fontId="0" fillId="0" borderId="38" xfId="0" applyNumberFormat="1" applyBorder="1"/>
    <xf numFmtId="164" fontId="0" fillId="0" borderId="39" xfId="0" applyNumberFormat="1" applyBorder="1"/>
    <xf numFmtId="164" fontId="0" fillId="0" borderId="40" xfId="0" applyNumberFormat="1" applyBorder="1"/>
    <xf numFmtId="164" fontId="0" fillId="0" borderId="1" xfId="0" applyNumberFormat="1" applyBorder="1"/>
    <xf numFmtId="164" fontId="16" fillId="0" borderId="6" xfId="0" applyNumberFormat="1" applyFont="1" applyBorder="1"/>
    <xf numFmtId="164" fontId="16" fillId="0" borderId="31" xfId="0" applyNumberFormat="1" applyFont="1" applyBorder="1"/>
    <xf numFmtId="164" fontId="16" fillId="0" borderId="33" xfId="0" applyNumberFormat="1" applyFont="1" applyBorder="1"/>
    <xf numFmtId="164" fontId="17" fillId="0" borderId="21" xfId="0" applyNumberFormat="1" applyFont="1" applyBorder="1"/>
    <xf numFmtId="164" fontId="16" fillId="0" borderId="38" xfId="0" applyNumberFormat="1" applyFont="1" applyBorder="1"/>
    <xf numFmtId="164" fontId="16" fillId="0" borderId="32" xfId="0" applyNumberFormat="1" applyFont="1" applyBorder="1"/>
    <xf numFmtId="164" fontId="16" fillId="0" borderId="21" xfId="0" applyNumberFormat="1" applyFont="1" applyBorder="1"/>
    <xf numFmtId="164" fontId="16" fillId="0" borderId="34" xfId="0" applyNumberFormat="1" applyFont="1" applyBorder="1"/>
    <xf numFmtId="164" fontId="17" fillId="0" borderId="3" xfId="0" applyNumberFormat="1" applyFont="1" applyBorder="1"/>
    <xf numFmtId="164" fontId="3" fillId="0" borderId="20" xfId="0" applyNumberFormat="1" applyFont="1" applyBorder="1"/>
    <xf numFmtId="164" fontId="18" fillId="0" borderId="23" xfId="0" applyNumberFormat="1" applyFont="1" applyBorder="1"/>
    <xf numFmtId="164" fontId="18" fillId="0" borderId="31" xfId="0" applyNumberFormat="1" applyFont="1" applyBorder="1"/>
    <xf numFmtId="164" fontId="18" fillId="0" borderId="6" xfId="0" applyNumberFormat="1" applyFont="1" applyBorder="1"/>
    <xf numFmtId="164" fontId="18" fillId="0" borderId="4" xfId="0" applyNumberFormat="1" applyFont="1" applyBorder="1"/>
    <xf numFmtId="164" fontId="18" fillId="0" borderId="5" xfId="0" applyNumberFormat="1" applyFont="1" applyBorder="1"/>
    <xf numFmtId="164" fontId="18" fillId="0" borderId="27" xfId="0" applyNumberFormat="1" applyFont="1" applyBorder="1"/>
    <xf numFmtId="164" fontId="18" fillId="0" borderId="28" xfId="0" applyNumberFormat="1" applyFont="1" applyBorder="1"/>
    <xf numFmtId="164" fontId="18" fillId="0" borderId="16" xfId="0" applyNumberFormat="1" applyFont="1" applyBorder="1"/>
    <xf numFmtId="164" fontId="18" fillId="0" borderId="29" xfId="0" applyNumberFormat="1" applyFont="1" applyBorder="1"/>
    <xf numFmtId="164" fontId="18" fillId="0" borderId="30" xfId="0" applyNumberFormat="1" applyFont="1" applyBorder="1"/>
    <xf numFmtId="164" fontId="18" fillId="0" borderId="1" xfId="0" applyNumberFormat="1" applyFont="1" applyBorder="1"/>
    <xf numFmtId="164" fontId="18" fillId="0" borderId="32" xfId="0" applyNumberFormat="1" applyFont="1" applyBorder="1"/>
    <xf numFmtId="164" fontId="18" fillId="0" borderId="13" xfId="0" applyNumberFormat="1" applyFont="1" applyBorder="1"/>
    <xf numFmtId="164" fontId="18" fillId="0" borderId="25" xfId="0" applyNumberFormat="1" applyFont="1" applyBorder="1"/>
    <xf numFmtId="164" fontId="18" fillId="0" borderId="26" xfId="0" applyNumberFormat="1" applyFont="1" applyBorder="1"/>
    <xf numFmtId="164" fontId="18" fillId="0" borderId="27" xfId="0" applyNumberFormat="1" applyFont="1" applyBorder="1" applyAlignment="1">
      <alignment horizontal="center" vertical="center"/>
    </xf>
    <xf numFmtId="164" fontId="18" fillId="0" borderId="28" xfId="0" applyNumberFormat="1" applyFont="1" applyBorder="1" applyAlignment="1">
      <alignment horizontal="center" vertical="center"/>
    </xf>
    <xf numFmtId="164" fontId="18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0" fillId="0" borderId="22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43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50" xfId="0" applyNumberFormat="1" applyBorder="1" applyAlignment="1">
      <alignment horizontal="left"/>
    </xf>
    <xf numFmtId="49" fontId="0" fillId="0" borderId="51" xfId="0" applyNumberFormat="1" applyBorder="1" applyAlignment="1">
      <alignment horizontal="left"/>
    </xf>
    <xf numFmtId="49" fontId="3" fillId="0" borderId="50" xfId="0" applyNumberFormat="1" applyFont="1" applyBorder="1" applyAlignment="1">
      <alignment horizontal="left"/>
    </xf>
    <xf numFmtId="49" fontId="3" fillId="0" borderId="51" xfId="0" applyNumberFormat="1" applyFont="1" applyBorder="1" applyAlignment="1">
      <alignment horizontal="left"/>
    </xf>
    <xf numFmtId="49" fontId="3" fillId="0" borderId="19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3" fillId="0" borderId="41" xfId="0" applyNumberFormat="1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51" xfId="0" applyFont="1" applyBorder="1" applyAlignment="1"/>
    <xf numFmtId="0" fontId="3" fillId="0" borderId="51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showGridLines="0" topLeftCell="A35" workbookViewId="0">
      <selection activeCell="K16" sqref="K16"/>
    </sheetView>
  </sheetViews>
  <sheetFormatPr defaultRowHeight="15" customHeight="1"/>
  <cols>
    <col min="1" max="1" width="5.5703125" style="30" customWidth="1"/>
    <col min="2" max="2" width="3.140625" style="30" customWidth="1"/>
    <col min="3" max="3" width="5.5703125" style="30" customWidth="1"/>
    <col min="4" max="4" width="30.85546875" customWidth="1"/>
    <col min="5" max="8" width="9.7109375" customWidth="1"/>
    <col min="9" max="9" width="8.42578125" customWidth="1"/>
    <col min="10" max="13" width="9.7109375" customWidth="1"/>
  </cols>
  <sheetData>
    <row r="1" spans="1:17" s="24" customFormat="1" ht="15" customHeight="1">
      <c r="A1" s="121" t="s">
        <v>109</v>
      </c>
      <c r="B1" s="121"/>
      <c r="C1" s="121"/>
      <c r="D1" s="121"/>
      <c r="E1" s="121"/>
      <c r="F1" s="121"/>
      <c r="N1"/>
      <c r="O1"/>
      <c r="P1"/>
      <c r="Q1"/>
    </row>
    <row r="2" spans="1:17" s="24" customFormat="1" ht="15" customHeight="1">
      <c r="A2" s="122" t="s">
        <v>112</v>
      </c>
      <c r="B2" s="122"/>
      <c r="C2" s="122"/>
      <c r="D2" s="122"/>
      <c r="E2" s="122"/>
      <c r="F2" s="122"/>
      <c r="N2"/>
      <c r="O2"/>
      <c r="P2"/>
      <c r="Q2"/>
    </row>
    <row r="3" spans="1:17" s="24" customFormat="1" ht="15" customHeight="1">
      <c r="A3" s="29"/>
      <c r="B3" s="29"/>
      <c r="C3" s="29"/>
      <c r="N3"/>
      <c r="O3"/>
      <c r="P3"/>
      <c r="Q3"/>
    </row>
    <row r="4" spans="1:17" s="24" customFormat="1" ht="15" customHeight="1">
      <c r="A4" s="29" t="s">
        <v>117</v>
      </c>
      <c r="B4" s="29"/>
      <c r="C4" s="29"/>
      <c r="F4" s="25"/>
      <c r="N4"/>
      <c r="O4"/>
      <c r="P4"/>
      <c r="Q4"/>
    </row>
    <row r="5" spans="1:17" s="24" customFormat="1" ht="15" customHeight="1">
      <c r="A5" s="29" t="s">
        <v>116</v>
      </c>
      <c r="B5" s="29"/>
      <c r="C5" s="29"/>
      <c r="F5" s="25"/>
      <c r="N5"/>
      <c r="O5"/>
      <c r="P5"/>
      <c r="Q5"/>
    </row>
    <row r="6" spans="1:17" s="24" customFormat="1" ht="15" customHeight="1">
      <c r="A6" s="29"/>
      <c r="B6" s="29"/>
      <c r="C6" s="29"/>
      <c r="N6"/>
      <c r="O6"/>
      <c r="P6"/>
      <c r="Q6"/>
    </row>
    <row r="7" spans="1:17" s="24" customFormat="1" ht="15" customHeight="1">
      <c r="A7" s="123" t="s">
        <v>78</v>
      </c>
      <c r="B7" s="123"/>
      <c r="C7" s="123"/>
      <c r="D7" s="124"/>
      <c r="E7" s="124"/>
      <c r="F7" s="124"/>
      <c r="G7" s="124"/>
      <c r="H7" s="124"/>
      <c r="I7" s="124"/>
      <c r="J7" s="124"/>
      <c r="K7" s="124"/>
      <c r="L7" s="124"/>
      <c r="M7" s="124"/>
      <c r="N7"/>
      <c r="O7"/>
      <c r="P7"/>
      <c r="Q7"/>
    </row>
    <row r="9" spans="1:17" ht="15" customHeight="1">
      <c r="A9" s="125" t="s">
        <v>124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7" ht="15" customHeight="1" thickBot="1"/>
    <row r="11" spans="1:17" s="2" customFormat="1" ht="15" customHeight="1">
      <c r="A11" s="1" t="s">
        <v>3</v>
      </c>
      <c r="B11" s="127" t="s">
        <v>5</v>
      </c>
      <c r="C11" s="128"/>
      <c r="D11" s="129"/>
      <c r="E11" s="133" t="s">
        <v>105</v>
      </c>
      <c r="F11" s="134"/>
      <c r="G11" s="135"/>
      <c r="H11" s="133" t="s">
        <v>55</v>
      </c>
      <c r="I11" s="136"/>
      <c r="J11" s="137"/>
      <c r="K11" s="133" t="s">
        <v>103</v>
      </c>
      <c r="L11" s="136"/>
      <c r="M11" s="137"/>
      <c r="N11"/>
      <c r="O11"/>
      <c r="P11"/>
      <c r="Q11"/>
    </row>
    <row r="12" spans="1:17" s="2" customFormat="1" ht="15" customHeight="1" thickBot="1">
      <c r="A12" s="31" t="s">
        <v>4</v>
      </c>
      <c r="B12" s="130"/>
      <c r="C12" s="131"/>
      <c r="D12" s="132"/>
      <c r="E12" s="4" t="s">
        <v>104</v>
      </c>
      <c r="F12" s="4" t="s">
        <v>57</v>
      </c>
      <c r="G12" s="4" t="s">
        <v>58</v>
      </c>
      <c r="H12" s="4" t="s">
        <v>56</v>
      </c>
      <c r="I12" s="4" t="s">
        <v>57</v>
      </c>
      <c r="J12" s="4" t="s">
        <v>58</v>
      </c>
      <c r="K12" s="4" t="s">
        <v>59</v>
      </c>
      <c r="L12" s="4" t="s">
        <v>57</v>
      </c>
      <c r="M12" s="4" t="s">
        <v>58</v>
      </c>
      <c r="N12"/>
      <c r="O12"/>
      <c r="P12"/>
      <c r="Q12"/>
    </row>
    <row r="13" spans="1:17" ht="15" customHeight="1">
      <c r="A13" s="6">
        <v>1</v>
      </c>
      <c r="B13" s="33" t="s">
        <v>60</v>
      </c>
      <c r="C13" s="139" t="s">
        <v>63</v>
      </c>
      <c r="D13" s="140"/>
      <c r="E13" s="61"/>
      <c r="F13" s="62"/>
      <c r="G13" s="63"/>
      <c r="H13" s="61"/>
      <c r="I13" s="62"/>
      <c r="J13" s="63"/>
      <c r="K13" s="61"/>
      <c r="L13" s="62"/>
      <c r="M13" s="63"/>
    </row>
    <row r="14" spans="1:17" ht="15" customHeight="1" thickBot="1">
      <c r="A14" s="14">
        <v>2</v>
      </c>
      <c r="B14" s="38" t="s">
        <v>61</v>
      </c>
      <c r="C14" s="141" t="s">
        <v>64</v>
      </c>
      <c r="D14" s="142"/>
      <c r="E14" s="64"/>
      <c r="F14" s="65"/>
      <c r="G14" s="60"/>
      <c r="H14" s="64"/>
      <c r="I14" s="65"/>
      <c r="J14" s="60"/>
      <c r="K14" s="64"/>
      <c r="L14" s="65"/>
      <c r="M14" s="60"/>
    </row>
    <row r="15" spans="1:17" ht="15" customHeight="1" thickBot="1">
      <c r="A15" s="20">
        <v>3</v>
      </c>
      <c r="B15" s="42" t="s">
        <v>62</v>
      </c>
      <c r="C15" s="143" t="s">
        <v>65</v>
      </c>
      <c r="D15" s="144"/>
      <c r="E15" s="66">
        <f>SUM(E16:E17)</f>
        <v>20840</v>
      </c>
      <c r="F15" s="67"/>
      <c r="G15" s="68">
        <f>SUM(E15)</f>
        <v>20840</v>
      </c>
      <c r="H15" s="66"/>
      <c r="I15" s="67"/>
      <c r="J15" s="68"/>
      <c r="K15" s="118">
        <v>16788</v>
      </c>
      <c r="L15" s="119"/>
      <c r="M15" s="120">
        <f>SUM(K15:L15)</f>
        <v>16788</v>
      </c>
    </row>
    <row r="16" spans="1:17" ht="15" customHeight="1">
      <c r="A16" s="17">
        <v>4</v>
      </c>
      <c r="B16" s="39"/>
      <c r="C16" s="40" t="s">
        <v>66</v>
      </c>
      <c r="D16" s="41" t="s">
        <v>67</v>
      </c>
      <c r="E16" s="69">
        <v>19815</v>
      </c>
      <c r="F16" s="70"/>
      <c r="G16" s="92">
        <f>SUM(E16)</f>
        <v>19815</v>
      </c>
      <c r="H16" s="69"/>
      <c r="I16" s="70"/>
      <c r="J16" s="71"/>
      <c r="K16" s="111">
        <v>5498</v>
      </c>
      <c r="L16" s="112"/>
      <c r="M16" s="113">
        <f>SUM(K16:L16)</f>
        <v>5498</v>
      </c>
    </row>
    <row r="17" spans="1:17" ht="15" customHeight="1">
      <c r="A17" s="7">
        <v>5</v>
      </c>
      <c r="B17" s="35"/>
      <c r="C17" s="36"/>
      <c r="D17" s="37" t="s">
        <v>68</v>
      </c>
      <c r="E17" s="72">
        <v>1025</v>
      </c>
      <c r="F17" s="73"/>
      <c r="G17" s="89">
        <f>SUM(E17)</f>
        <v>1025</v>
      </c>
      <c r="H17" s="86"/>
      <c r="I17" s="73"/>
      <c r="J17" s="55"/>
      <c r="K17" s="104">
        <v>0</v>
      </c>
      <c r="L17" s="114"/>
      <c r="M17" s="107">
        <f>SUM(K17:L17)</f>
        <v>0</v>
      </c>
    </row>
    <row r="18" spans="1:17" ht="15" customHeight="1">
      <c r="A18" s="7">
        <v>6</v>
      </c>
      <c r="B18" s="35"/>
      <c r="C18" s="36"/>
      <c r="D18" s="37" t="s">
        <v>69</v>
      </c>
      <c r="E18" s="72"/>
      <c r="F18" s="73"/>
      <c r="G18" s="71"/>
      <c r="H18" s="72"/>
      <c r="I18" s="73"/>
      <c r="J18" s="55"/>
      <c r="K18" s="104"/>
      <c r="L18" s="114"/>
      <c r="M18" s="115"/>
    </row>
    <row r="19" spans="1:17" ht="15" customHeight="1">
      <c r="A19" s="7">
        <v>7</v>
      </c>
      <c r="B19" s="35"/>
      <c r="C19" s="36"/>
      <c r="D19" s="37" t="s">
        <v>70</v>
      </c>
      <c r="E19" s="72"/>
      <c r="F19" s="73"/>
      <c r="G19" s="55"/>
      <c r="H19" s="72"/>
      <c r="I19" s="73"/>
      <c r="J19" s="55"/>
      <c r="K19" s="104"/>
      <c r="L19" s="114"/>
      <c r="M19" s="107"/>
    </row>
    <row r="20" spans="1:17" ht="15" customHeight="1">
      <c r="A20" s="7">
        <v>8</v>
      </c>
      <c r="B20" s="35"/>
      <c r="C20" s="36"/>
      <c r="D20" s="37" t="s">
        <v>127</v>
      </c>
      <c r="E20" s="72">
        <v>0</v>
      </c>
      <c r="F20" s="73"/>
      <c r="G20" s="55">
        <f>SUM(E20:F20)</f>
        <v>0</v>
      </c>
      <c r="H20" s="72"/>
      <c r="I20" s="73"/>
      <c r="J20" s="55"/>
      <c r="K20" s="104">
        <v>0</v>
      </c>
      <c r="L20" s="114"/>
      <c r="M20" s="107">
        <f>SUM(K20:L20)</f>
        <v>0</v>
      </c>
    </row>
    <row r="21" spans="1:17" ht="15" customHeight="1" thickBot="1">
      <c r="A21" s="14">
        <v>9</v>
      </c>
      <c r="B21" s="38" t="s">
        <v>72</v>
      </c>
      <c r="C21" s="141" t="s">
        <v>74</v>
      </c>
      <c r="D21" s="142"/>
      <c r="E21" s="64">
        <v>38</v>
      </c>
      <c r="F21" s="65"/>
      <c r="G21" s="55">
        <f>SUM(E21:F21)</f>
        <v>38</v>
      </c>
      <c r="H21" s="64"/>
      <c r="I21" s="65"/>
      <c r="J21" s="60"/>
      <c r="K21" s="116">
        <v>63</v>
      </c>
      <c r="L21" s="117"/>
      <c r="M21" s="107">
        <f>SUM(K21:L21)</f>
        <v>63</v>
      </c>
    </row>
    <row r="22" spans="1:17" ht="15" customHeight="1" thickBot="1">
      <c r="A22" s="20">
        <v>10</v>
      </c>
      <c r="B22" s="42" t="s">
        <v>73</v>
      </c>
      <c r="C22" s="143" t="s">
        <v>126</v>
      </c>
      <c r="D22" s="144"/>
      <c r="E22" s="66">
        <v>0</v>
      </c>
      <c r="F22" s="67"/>
      <c r="G22" s="68">
        <v>0</v>
      </c>
      <c r="H22" s="66"/>
      <c r="I22" s="67"/>
      <c r="J22" s="68"/>
      <c r="K22" s="108">
        <v>0</v>
      </c>
      <c r="L22" s="109"/>
      <c r="M22" s="110">
        <v>0</v>
      </c>
    </row>
    <row r="23" spans="1:17" ht="15" customHeight="1">
      <c r="A23" s="17">
        <v>11</v>
      </c>
      <c r="B23" s="39"/>
      <c r="C23" s="40" t="s">
        <v>66</v>
      </c>
      <c r="D23" s="41" t="s">
        <v>67</v>
      </c>
      <c r="E23" s="69"/>
      <c r="F23" s="70"/>
      <c r="G23" s="71"/>
      <c r="H23" s="69"/>
      <c r="I23" s="70"/>
      <c r="J23" s="71"/>
      <c r="K23" s="111"/>
      <c r="L23" s="112"/>
      <c r="M23" s="115"/>
    </row>
    <row r="24" spans="1:17" ht="15" customHeight="1">
      <c r="A24" s="7">
        <v>12</v>
      </c>
      <c r="B24" s="35"/>
      <c r="C24" s="36"/>
      <c r="D24" s="37" t="s">
        <v>68</v>
      </c>
      <c r="E24" s="72"/>
      <c r="F24" s="73"/>
      <c r="G24" s="55"/>
      <c r="H24" s="72"/>
      <c r="I24" s="73"/>
      <c r="J24" s="55"/>
      <c r="K24" s="104"/>
      <c r="L24" s="114"/>
      <c r="M24" s="107"/>
    </row>
    <row r="25" spans="1:17" ht="15" customHeight="1">
      <c r="A25" s="7">
        <v>13</v>
      </c>
      <c r="B25" s="35"/>
      <c r="C25" s="36"/>
      <c r="D25" s="37" t="s">
        <v>69</v>
      </c>
      <c r="E25" s="72"/>
      <c r="F25" s="73"/>
      <c r="G25" s="55"/>
      <c r="H25" s="72"/>
      <c r="I25" s="73"/>
      <c r="J25" s="55"/>
      <c r="K25" s="72"/>
      <c r="L25" s="73"/>
      <c r="M25" s="55"/>
    </row>
    <row r="26" spans="1:17" ht="15" customHeight="1">
      <c r="A26" s="7">
        <v>14</v>
      </c>
      <c r="B26" s="35"/>
      <c r="C26" s="36"/>
      <c r="D26" s="37" t="s">
        <v>70</v>
      </c>
      <c r="E26" s="72"/>
      <c r="F26" s="73"/>
      <c r="G26" s="55"/>
      <c r="H26" s="72"/>
      <c r="I26" s="73"/>
      <c r="J26" s="55"/>
      <c r="K26" s="72"/>
      <c r="L26" s="73"/>
      <c r="M26" s="55"/>
    </row>
    <row r="27" spans="1:17" ht="15" customHeight="1">
      <c r="A27" s="7">
        <v>15</v>
      </c>
      <c r="B27" s="35"/>
      <c r="C27" s="36"/>
      <c r="D27" s="37" t="s">
        <v>71</v>
      </c>
      <c r="E27" s="72"/>
      <c r="F27" s="73"/>
      <c r="G27" s="55"/>
      <c r="H27" s="72"/>
      <c r="I27" s="73"/>
      <c r="J27" s="55"/>
      <c r="K27" s="72"/>
      <c r="L27" s="73"/>
      <c r="M27" s="55"/>
    </row>
    <row r="28" spans="1:17" ht="15" customHeight="1" thickBot="1">
      <c r="A28" s="14">
        <v>16</v>
      </c>
      <c r="B28" s="38" t="s">
        <v>75</v>
      </c>
      <c r="C28" s="141" t="s">
        <v>76</v>
      </c>
      <c r="D28" s="142"/>
      <c r="E28" s="64">
        <v>0</v>
      </c>
      <c r="F28" s="65"/>
      <c r="G28" s="60">
        <v>0</v>
      </c>
      <c r="H28" s="64"/>
      <c r="I28" s="65">
        <v>0</v>
      </c>
      <c r="J28" s="60"/>
      <c r="K28" s="64">
        <v>0</v>
      </c>
      <c r="L28" s="65"/>
      <c r="M28" s="60">
        <v>0</v>
      </c>
    </row>
    <row r="29" spans="1:17" ht="15" customHeight="1" thickBot="1">
      <c r="A29" s="20">
        <v>17</v>
      </c>
      <c r="B29" s="43" t="s">
        <v>15</v>
      </c>
      <c r="C29" s="145" t="s">
        <v>77</v>
      </c>
      <c r="D29" s="146"/>
      <c r="E29" s="74">
        <f t="shared" ref="E29:M29" si="0">SUM(E21+E15)</f>
        <v>20878</v>
      </c>
      <c r="F29" s="74">
        <f t="shared" si="0"/>
        <v>0</v>
      </c>
      <c r="G29" s="74">
        <f t="shared" si="0"/>
        <v>20878</v>
      </c>
      <c r="H29" s="74">
        <f t="shared" si="0"/>
        <v>0</v>
      </c>
      <c r="I29" s="74">
        <f t="shared" si="0"/>
        <v>0</v>
      </c>
      <c r="J29" s="74">
        <f t="shared" si="0"/>
        <v>0</v>
      </c>
      <c r="K29" s="74">
        <f t="shared" si="0"/>
        <v>16851</v>
      </c>
      <c r="L29" s="102">
        <f t="shared" si="0"/>
        <v>0</v>
      </c>
      <c r="M29" s="58">
        <f t="shared" si="0"/>
        <v>16851</v>
      </c>
    </row>
    <row r="30" spans="1:17" ht="15" customHeight="1">
      <c r="A30" s="32"/>
      <c r="B30" s="32"/>
      <c r="C30" s="32"/>
    </row>
    <row r="31" spans="1:17" ht="15" customHeight="1">
      <c r="A31" s="32"/>
      <c r="B31" s="32"/>
      <c r="C31" s="32"/>
    </row>
    <row r="32" spans="1:17" s="24" customFormat="1" ht="15" customHeight="1">
      <c r="A32" s="121" t="s">
        <v>109</v>
      </c>
      <c r="B32" s="121"/>
      <c r="C32" s="121"/>
      <c r="D32" s="121"/>
      <c r="E32" s="121"/>
      <c r="F32" s="121"/>
      <c r="N32"/>
      <c r="O32"/>
      <c r="P32"/>
      <c r="Q32"/>
    </row>
    <row r="33" spans="1:17" s="24" customFormat="1" ht="15" customHeight="1">
      <c r="A33" s="122" t="s">
        <v>112</v>
      </c>
      <c r="B33" s="122"/>
      <c r="C33" s="122"/>
      <c r="D33" s="122"/>
      <c r="E33" s="122"/>
      <c r="F33" s="122"/>
      <c r="N33"/>
      <c r="O33"/>
      <c r="P33"/>
      <c r="Q33"/>
    </row>
    <row r="34" spans="1:17" s="24" customFormat="1" ht="15" customHeight="1">
      <c r="A34" s="29"/>
      <c r="B34" s="29"/>
      <c r="C34" s="29"/>
      <c r="N34"/>
      <c r="O34"/>
      <c r="P34"/>
      <c r="Q34"/>
    </row>
    <row r="35" spans="1:17" s="24" customFormat="1" ht="15" customHeight="1">
      <c r="A35" s="29" t="s">
        <v>113</v>
      </c>
      <c r="B35" s="29"/>
      <c r="C35" s="29"/>
      <c r="F35" s="25"/>
      <c r="N35"/>
      <c r="O35"/>
      <c r="P35"/>
      <c r="Q35"/>
    </row>
    <row r="36" spans="1:17" s="24" customFormat="1" ht="15" customHeight="1">
      <c r="A36" s="29" t="s">
        <v>115</v>
      </c>
      <c r="B36" s="29"/>
      <c r="C36" s="29"/>
      <c r="F36" s="84"/>
      <c r="N36"/>
      <c r="O36"/>
      <c r="P36"/>
      <c r="Q36"/>
    </row>
    <row r="37" spans="1:17" s="24" customFormat="1" ht="15" customHeight="1">
      <c r="A37" s="29"/>
      <c r="B37" s="29"/>
      <c r="C37" s="29"/>
      <c r="N37"/>
      <c r="O37"/>
      <c r="P37"/>
      <c r="Q37"/>
    </row>
    <row r="38" spans="1:17" s="24" customFormat="1" ht="15" customHeight="1">
      <c r="A38" s="123" t="s">
        <v>78</v>
      </c>
      <c r="B38" s="123"/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/>
      <c r="O38"/>
      <c r="P38"/>
      <c r="Q38"/>
    </row>
    <row r="40" spans="1:17" ht="15" customHeight="1">
      <c r="A40" s="125" t="s">
        <v>124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</row>
    <row r="41" spans="1:17" ht="15" customHeight="1" thickBot="1"/>
    <row r="42" spans="1:17" s="2" customFormat="1" ht="15" customHeight="1" thickBot="1">
      <c r="A42" s="1" t="s">
        <v>3</v>
      </c>
      <c r="B42" s="127" t="s">
        <v>5</v>
      </c>
      <c r="C42" s="128"/>
      <c r="D42" s="129"/>
      <c r="E42" s="133" t="s">
        <v>105</v>
      </c>
      <c r="F42" s="134"/>
      <c r="G42" s="138"/>
      <c r="H42" s="133" t="s">
        <v>55</v>
      </c>
      <c r="I42" s="136"/>
      <c r="J42" s="137"/>
      <c r="K42" s="133" t="s">
        <v>103</v>
      </c>
      <c r="L42" s="136"/>
      <c r="M42" s="129"/>
      <c r="N42"/>
      <c r="O42"/>
      <c r="P42"/>
      <c r="Q42"/>
    </row>
    <row r="43" spans="1:17" s="2" customFormat="1" ht="15" customHeight="1" thickBot="1">
      <c r="A43" s="31" t="s">
        <v>4</v>
      </c>
      <c r="B43" s="130"/>
      <c r="C43" s="131"/>
      <c r="D43" s="132"/>
      <c r="E43" s="4" t="s">
        <v>56</v>
      </c>
      <c r="F43" s="4" t="s">
        <v>57</v>
      </c>
      <c r="G43" s="20" t="s">
        <v>58</v>
      </c>
      <c r="H43" s="4" t="s">
        <v>56</v>
      </c>
      <c r="I43" s="4" t="s">
        <v>57</v>
      </c>
      <c r="J43" s="4" t="s">
        <v>58</v>
      </c>
      <c r="K43" s="4" t="s">
        <v>59</v>
      </c>
      <c r="L43" s="4" t="s">
        <v>57</v>
      </c>
      <c r="M43" s="20" t="s">
        <v>58</v>
      </c>
      <c r="N43"/>
      <c r="O43"/>
      <c r="P43"/>
      <c r="Q43"/>
    </row>
    <row r="44" spans="1:17" ht="15" customHeight="1">
      <c r="A44" s="6">
        <v>18</v>
      </c>
      <c r="B44" s="33"/>
      <c r="C44" s="48" t="s">
        <v>79</v>
      </c>
      <c r="D44" s="34" t="s">
        <v>90</v>
      </c>
      <c r="E44" s="61">
        <v>21506</v>
      </c>
      <c r="F44" s="62"/>
      <c r="G44" s="90">
        <f t="shared" ref="G44:G54" si="1">SUM(E44:F44)</f>
        <v>21506</v>
      </c>
      <c r="H44" s="85"/>
      <c r="I44" s="62"/>
      <c r="J44" s="63"/>
      <c r="K44" s="103">
        <v>6064</v>
      </c>
      <c r="L44" s="62"/>
      <c r="M44" s="106">
        <f t="shared" ref="M44:M54" si="2">SUM(K44:L44)</f>
        <v>6064</v>
      </c>
    </row>
    <row r="45" spans="1:17" ht="15" customHeight="1">
      <c r="A45" s="7">
        <v>19</v>
      </c>
      <c r="B45" s="35"/>
      <c r="C45" s="49" t="s">
        <v>80</v>
      </c>
      <c r="D45" s="44" t="s">
        <v>91</v>
      </c>
      <c r="E45" s="72">
        <v>3176</v>
      </c>
      <c r="F45" s="73"/>
      <c r="G45" s="89">
        <f t="shared" si="1"/>
        <v>3176</v>
      </c>
      <c r="H45" s="86"/>
      <c r="I45" s="73"/>
      <c r="J45" s="55"/>
      <c r="K45" s="104">
        <v>830</v>
      </c>
      <c r="L45" s="73"/>
      <c r="M45" s="107">
        <f t="shared" si="2"/>
        <v>830</v>
      </c>
    </row>
    <row r="46" spans="1:17" ht="15" customHeight="1">
      <c r="A46" s="7">
        <v>20</v>
      </c>
      <c r="B46" s="35"/>
      <c r="C46" s="49" t="s">
        <v>81</v>
      </c>
      <c r="D46" s="44" t="s">
        <v>92</v>
      </c>
      <c r="E46" s="72">
        <v>11</v>
      </c>
      <c r="F46" s="73"/>
      <c r="G46" s="89">
        <f t="shared" si="1"/>
        <v>11</v>
      </c>
      <c r="H46" s="86"/>
      <c r="I46" s="73"/>
      <c r="J46" s="55"/>
      <c r="K46" s="104">
        <v>148</v>
      </c>
      <c r="L46" s="73"/>
      <c r="M46" s="107">
        <f t="shared" si="2"/>
        <v>148</v>
      </c>
    </row>
    <row r="47" spans="1:17" ht="15" customHeight="1">
      <c r="A47" s="7">
        <v>21</v>
      </c>
      <c r="B47" s="35"/>
      <c r="C47" s="49" t="s">
        <v>82</v>
      </c>
      <c r="D47" s="45" t="s">
        <v>93</v>
      </c>
      <c r="E47" s="72">
        <v>0</v>
      </c>
      <c r="F47" s="73"/>
      <c r="G47" s="89">
        <f t="shared" si="1"/>
        <v>0</v>
      </c>
      <c r="H47" s="86"/>
      <c r="I47" s="73"/>
      <c r="J47" s="55"/>
      <c r="K47" s="104">
        <v>886</v>
      </c>
      <c r="L47" s="73"/>
      <c r="M47" s="107">
        <f t="shared" si="2"/>
        <v>886</v>
      </c>
    </row>
    <row r="48" spans="1:17" ht="15" customHeight="1">
      <c r="A48" s="7">
        <v>22</v>
      </c>
      <c r="B48" s="35"/>
      <c r="C48" s="49" t="s">
        <v>83</v>
      </c>
      <c r="D48" s="45" t="s">
        <v>94</v>
      </c>
      <c r="E48" s="72">
        <v>16</v>
      </c>
      <c r="F48" s="73"/>
      <c r="G48" s="89">
        <f t="shared" si="1"/>
        <v>16</v>
      </c>
      <c r="H48" s="86"/>
      <c r="I48" s="73"/>
      <c r="J48" s="55"/>
      <c r="K48" s="104">
        <v>0</v>
      </c>
      <c r="L48" s="73"/>
      <c r="M48" s="107">
        <f t="shared" si="2"/>
        <v>0</v>
      </c>
    </row>
    <row r="49" spans="1:13" ht="15" customHeight="1">
      <c r="A49" s="7">
        <v>23</v>
      </c>
      <c r="B49" s="35"/>
      <c r="C49" s="49" t="s">
        <v>84</v>
      </c>
      <c r="D49" s="45" t="s">
        <v>95</v>
      </c>
      <c r="E49" s="72"/>
      <c r="F49" s="73"/>
      <c r="G49" s="89">
        <f t="shared" si="1"/>
        <v>0</v>
      </c>
      <c r="H49" s="86"/>
      <c r="I49" s="73"/>
      <c r="J49" s="55"/>
      <c r="K49" s="104"/>
      <c r="L49" s="73"/>
      <c r="M49" s="107">
        <f t="shared" si="2"/>
        <v>0</v>
      </c>
    </row>
    <row r="50" spans="1:13" s="2" customFormat="1" ht="15" customHeight="1">
      <c r="A50" s="7">
        <v>24</v>
      </c>
      <c r="B50" s="46" t="s">
        <v>20</v>
      </c>
      <c r="C50" s="147" t="s">
        <v>85</v>
      </c>
      <c r="D50" s="148"/>
      <c r="E50" s="93">
        <f>SUM(E44:E49)</f>
        <v>24709</v>
      </c>
      <c r="F50" s="97">
        <f>SUM(F44:F49)</f>
        <v>0</v>
      </c>
      <c r="G50" s="89">
        <f t="shared" si="1"/>
        <v>24709</v>
      </c>
      <c r="H50" s="87"/>
      <c r="I50" s="76"/>
      <c r="J50" s="56"/>
      <c r="K50" s="105">
        <f>SUM(K44:K49)</f>
        <v>7928</v>
      </c>
      <c r="L50" s="98">
        <f>SUM(L44:L49)</f>
        <v>0</v>
      </c>
      <c r="M50" s="107">
        <f t="shared" si="2"/>
        <v>7928</v>
      </c>
    </row>
    <row r="51" spans="1:13" s="2" customFormat="1" ht="15" customHeight="1">
      <c r="A51" s="7">
        <v>25</v>
      </c>
      <c r="B51" s="46" t="s">
        <v>21</v>
      </c>
      <c r="C51" s="147" t="s">
        <v>86</v>
      </c>
      <c r="D51" s="148"/>
      <c r="E51" s="93">
        <f>SUM(E29-E50)</f>
        <v>-3831</v>
      </c>
      <c r="F51" s="97">
        <f>SUM(F29-F50)</f>
        <v>0</v>
      </c>
      <c r="G51" s="89">
        <f t="shared" si="1"/>
        <v>-3831</v>
      </c>
      <c r="H51" s="87"/>
      <c r="I51" s="76"/>
      <c r="J51" s="56"/>
      <c r="K51" s="105">
        <f>SUM(K29-K50)</f>
        <v>8923</v>
      </c>
      <c r="L51" s="98">
        <f>SUM(L29-L50)</f>
        <v>0</v>
      </c>
      <c r="M51" s="107">
        <f t="shared" si="2"/>
        <v>8923</v>
      </c>
    </row>
    <row r="52" spans="1:13" s="2" customFormat="1" ht="15" customHeight="1">
      <c r="A52" s="7">
        <v>26</v>
      </c>
      <c r="B52" s="46" t="s">
        <v>16</v>
      </c>
      <c r="C52" s="147" t="s">
        <v>87</v>
      </c>
      <c r="D52" s="148"/>
      <c r="E52" s="94"/>
      <c r="F52" s="98"/>
      <c r="G52" s="89">
        <f t="shared" si="1"/>
        <v>0</v>
      </c>
      <c r="H52" s="87"/>
      <c r="I52" s="76"/>
      <c r="J52" s="56"/>
      <c r="K52" s="105"/>
      <c r="L52" s="98"/>
      <c r="M52" s="55">
        <f t="shared" si="2"/>
        <v>0</v>
      </c>
    </row>
    <row r="53" spans="1:13" s="2" customFormat="1" ht="15" customHeight="1">
      <c r="A53" s="7">
        <v>27</v>
      </c>
      <c r="B53" s="46" t="s">
        <v>22</v>
      </c>
      <c r="C53" s="147" t="s">
        <v>88</v>
      </c>
      <c r="D53" s="148"/>
      <c r="E53" s="94"/>
      <c r="F53" s="98"/>
      <c r="G53" s="89">
        <f t="shared" si="1"/>
        <v>0</v>
      </c>
      <c r="H53" s="87"/>
      <c r="I53" s="76"/>
      <c r="J53" s="56"/>
      <c r="K53" s="93"/>
      <c r="L53" s="98"/>
      <c r="M53" s="55">
        <f t="shared" si="2"/>
        <v>0</v>
      </c>
    </row>
    <row r="54" spans="1:13" s="2" customFormat="1" ht="15" customHeight="1" thickBot="1">
      <c r="A54" s="4">
        <v>28</v>
      </c>
      <c r="B54" s="47" t="s">
        <v>25</v>
      </c>
      <c r="C54" s="149" t="s">
        <v>89</v>
      </c>
      <c r="D54" s="150"/>
      <c r="E54" s="95">
        <f>SUM(E51)</f>
        <v>-3831</v>
      </c>
      <c r="F54" s="99">
        <f>SUM(F51)</f>
        <v>0</v>
      </c>
      <c r="G54" s="91">
        <f t="shared" si="1"/>
        <v>-3831</v>
      </c>
      <c r="H54" s="88"/>
      <c r="I54" s="78"/>
      <c r="J54" s="79"/>
      <c r="K54" s="96">
        <f>SUM(K51)</f>
        <v>8923</v>
      </c>
      <c r="L54" s="100">
        <f>SUM(L51)</f>
        <v>0</v>
      </c>
      <c r="M54" s="101">
        <f t="shared" si="2"/>
        <v>8923</v>
      </c>
    </row>
    <row r="58" spans="1:13" ht="15" customHeight="1">
      <c r="A58" s="30" t="s">
        <v>107</v>
      </c>
      <c r="C58" t="s">
        <v>125</v>
      </c>
    </row>
    <row r="59" spans="1:13" ht="15" customHeight="1">
      <c r="G59" s="32" t="s">
        <v>96</v>
      </c>
      <c r="K59" s="151" t="s">
        <v>53</v>
      </c>
      <c r="L59" s="151"/>
      <c r="M59" s="151"/>
    </row>
    <row r="60" spans="1:13" ht="15" customHeight="1">
      <c r="K60" s="126" t="s">
        <v>54</v>
      </c>
      <c r="L60" s="126"/>
      <c r="M60" s="126"/>
    </row>
  </sheetData>
  <mergeCells count="30">
    <mergeCell ref="K60:M60"/>
    <mergeCell ref="C50:D50"/>
    <mergeCell ref="C51:D51"/>
    <mergeCell ref="C52:D52"/>
    <mergeCell ref="C53:D53"/>
    <mergeCell ref="C54:D54"/>
    <mergeCell ref="K59:M59"/>
    <mergeCell ref="B42:D43"/>
    <mergeCell ref="E42:G42"/>
    <mergeCell ref="H42:J42"/>
    <mergeCell ref="K42:M42"/>
    <mergeCell ref="C13:D13"/>
    <mergeCell ref="C14:D14"/>
    <mergeCell ref="C15:D15"/>
    <mergeCell ref="C21:D21"/>
    <mergeCell ref="C22:D22"/>
    <mergeCell ref="C28:D28"/>
    <mergeCell ref="C29:D29"/>
    <mergeCell ref="A32:F32"/>
    <mergeCell ref="A33:F33"/>
    <mergeCell ref="A38:M38"/>
    <mergeCell ref="A40:M40"/>
    <mergeCell ref="A1:F1"/>
    <mergeCell ref="A2:F2"/>
    <mergeCell ref="A7:M7"/>
    <mergeCell ref="A9:M9"/>
    <mergeCell ref="B11:D12"/>
    <mergeCell ref="E11:G11"/>
    <mergeCell ref="H11:J11"/>
    <mergeCell ref="K11:M11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showGridLines="0" tabSelected="1" topLeftCell="A10" workbookViewId="0">
      <selection activeCell="F38" sqref="F38"/>
    </sheetView>
  </sheetViews>
  <sheetFormatPr defaultRowHeight="17.100000000000001" customHeight="1"/>
  <cols>
    <col min="1" max="1" width="5.28515625" customWidth="1"/>
    <col min="2" max="2" width="3.5703125" customWidth="1"/>
    <col min="3" max="3" width="50.42578125" customWidth="1"/>
    <col min="4" max="6" width="12.7109375" customWidth="1"/>
  </cols>
  <sheetData>
    <row r="1" spans="1:6" s="24" customFormat="1" ht="17.100000000000001" customHeight="1">
      <c r="A1" s="121" t="s">
        <v>109</v>
      </c>
      <c r="B1" s="121"/>
      <c r="C1" s="121"/>
      <c r="D1" s="121"/>
      <c r="E1" s="121"/>
      <c r="F1" s="121"/>
    </row>
    <row r="2" spans="1:6" s="24" customFormat="1" ht="17.100000000000001" customHeight="1">
      <c r="A2" s="122" t="s">
        <v>112</v>
      </c>
      <c r="B2" s="122"/>
      <c r="C2" s="122"/>
      <c r="D2" s="122"/>
      <c r="E2" s="122"/>
      <c r="F2" s="122"/>
    </row>
    <row r="3" spans="1:6" s="24" customFormat="1" ht="17.100000000000001" customHeight="1">
      <c r="A3" s="29"/>
      <c r="B3" s="29"/>
      <c r="C3" s="29"/>
    </row>
    <row r="4" spans="1:6" s="24" customFormat="1" ht="17.100000000000001" customHeight="1">
      <c r="A4" s="29" t="s">
        <v>113</v>
      </c>
      <c r="B4" s="29"/>
      <c r="C4" s="29"/>
      <c r="F4" s="25"/>
    </row>
    <row r="5" spans="1:6" s="24" customFormat="1" ht="17.100000000000001" customHeight="1">
      <c r="A5" s="29" t="s">
        <v>114</v>
      </c>
      <c r="B5" s="29"/>
      <c r="C5" s="29"/>
      <c r="F5" s="25"/>
    </row>
    <row r="6" spans="1:6" s="24" customFormat="1" ht="17.100000000000001" customHeight="1"/>
    <row r="7" spans="1:6" s="24" customFormat="1" ht="17.100000000000001" customHeight="1">
      <c r="A7" s="158" t="s">
        <v>1</v>
      </c>
      <c r="B7" s="126"/>
      <c r="C7" s="126"/>
      <c r="D7" s="126"/>
      <c r="E7" s="126"/>
      <c r="F7" s="126"/>
    </row>
    <row r="8" spans="1:6" s="24" customFormat="1" ht="17.100000000000001" customHeight="1">
      <c r="A8" s="158" t="s">
        <v>2</v>
      </c>
      <c r="B8" s="126"/>
      <c r="C8" s="126"/>
      <c r="D8" s="126"/>
      <c r="E8" s="126"/>
      <c r="F8" s="126"/>
    </row>
    <row r="9" spans="1:6" s="24" customFormat="1" ht="17.100000000000001" customHeight="1"/>
    <row r="10" spans="1:6" s="24" customFormat="1" ht="17.100000000000001" customHeight="1">
      <c r="A10" s="158" t="s">
        <v>124</v>
      </c>
      <c r="B10" s="126"/>
      <c r="C10" s="126"/>
      <c r="D10" s="126"/>
      <c r="E10" s="126"/>
      <c r="F10" s="126"/>
    </row>
    <row r="11" spans="1:6" ht="17.100000000000001" customHeight="1" thickBot="1"/>
    <row r="12" spans="1:6" s="2" customFormat="1" ht="17.100000000000001" customHeight="1">
      <c r="A12" s="1" t="s">
        <v>3</v>
      </c>
      <c r="B12" s="152" t="s">
        <v>5</v>
      </c>
      <c r="C12" s="153"/>
      <c r="D12" s="156" t="s">
        <v>6</v>
      </c>
      <c r="E12" s="1" t="s">
        <v>7</v>
      </c>
      <c r="F12" s="156" t="s">
        <v>9</v>
      </c>
    </row>
    <row r="13" spans="1:6" s="2" customFormat="1" ht="17.100000000000001" customHeight="1">
      <c r="A13" s="3" t="s">
        <v>4</v>
      </c>
      <c r="B13" s="154"/>
      <c r="C13" s="155"/>
      <c r="D13" s="157"/>
      <c r="E13" s="3" t="s">
        <v>8</v>
      </c>
      <c r="F13" s="157"/>
    </row>
    <row r="14" spans="1:6" s="5" customFormat="1" ht="17.100000000000001" customHeight="1" thickBot="1">
      <c r="A14" s="4" t="s">
        <v>10</v>
      </c>
      <c r="B14" s="159" t="s">
        <v>11</v>
      </c>
      <c r="C14" s="160"/>
      <c r="D14" s="4" t="s">
        <v>12</v>
      </c>
      <c r="E14" s="4" t="s">
        <v>13</v>
      </c>
      <c r="F14" s="4" t="s">
        <v>14</v>
      </c>
    </row>
    <row r="15" spans="1:6" ht="17.100000000000001" customHeight="1">
      <c r="A15" s="6">
        <v>1</v>
      </c>
      <c r="B15" s="10" t="s">
        <v>15</v>
      </c>
      <c r="C15" s="11" t="s">
        <v>28</v>
      </c>
      <c r="D15" s="54">
        <f>SUM(D16:D17)</f>
        <v>13279</v>
      </c>
      <c r="E15" s="54"/>
      <c r="F15" s="54">
        <f>SUM(F16:F17)</f>
        <v>0</v>
      </c>
    </row>
    <row r="16" spans="1:6" ht="17.100000000000001" customHeight="1">
      <c r="A16" s="7">
        <v>2</v>
      </c>
      <c r="B16" s="8" t="s">
        <v>16</v>
      </c>
      <c r="C16" s="9" t="s">
        <v>29</v>
      </c>
      <c r="D16" s="55">
        <v>3</v>
      </c>
      <c r="E16" s="55"/>
      <c r="F16" s="55">
        <v>0</v>
      </c>
    </row>
    <row r="17" spans="1:7" ht="17.100000000000001" customHeight="1">
      <c r="A17" s="7">
        <v>3</v>
      </c>
      <c r="B17" s="8" t="s">
        <v>18</v>
      </c>
      <c r="C17" s="9" t="s">
        <v>30</v>
      </c>
      <c r="D17" s="55">
        <v>13276</v>
      </c>
      <c r="E17" s="55"/>
      <c r="F17" s="55">
        <v>0</v>
      </c>
    </row>
    <row r="18" spans="1:7" ht="17.100000000000001" customHeight="1">
      <c r="A18" s="7">
        <v>4</v>
      </c>
      <c r="B18" s="8" t="s">
        <v>17</v>
      </c>
      <c r="C18" s="9" t="s">
        <v>31</v>
      </c>
      <c r="D18" s="55"/>
      <c r="E18" s="55"/>
      <c r="F18" s="55"/>
    </row>
    <row r="19" spans="1:7" ht="17.100000000000001" customHeight="1">
      <c r="A19" s="7">
        <v>5</v>
      </c>
      <c r="B19" s="8" t="s">
        <v>19</v>
      </c>
      <c r="C19" s="9" t="s">
        <v>32</v>
      </c>
      <c r="D19" s="55"/>
      <c r="E19" s="55"/>
      <c r="F19" s="55"/>
    </row>
    <row r="20" spans="1:7" ht="17.100000000000001" customHeight="1">
      <c r="A20" s="7">
        <v>6</v>
      </c>
      <c r="B20" s="12" t="s">
        <v>20</v>
      </c>
      <c r="C20" s="13" t="s">
        <v>33</v>
      </c>
      <c r="D20" s="56">
        <f>SUM(D22:D24)</f>
        <v>1077</v>
      </c>
      <c r="E20" s="56">
        <f>SUM(E22:E24)</f>
        <v>0</v>
      </c>
      <c r="F20" s="56">
        <f>SUM(F22:F24)</f>
        <v>8516</v>
      </c>
    </row>
    <row r="21" spans="1:7" ht="17.100000000000001" customHeight="1">
      <c r="A21" s="7">
        <v>7</v>
      </c>
      <c r="B21" s="8" t="s">
        <v>16</v>
      </c>
      <c r="C21" s="9" t="s">
        <v>34</v>
      </c>
      <c r="D21" s="55"/>
      <c r="E21" s="55"/>
      <c r="F21" s="55"/>
    </row>
    <row r="22" spans="1:7" ht="17.100000000000001" customHeight="1">
      <c r="A22" s="7">
        <v>8</v>
      </c>
      <c r="B22" s="8" t="s">
        <v>18</v>
      </c>
      <c r="C22" s="9" t="s">
        <v>35</v>
      </c>
      <c r="D22" s="55">
        <v>0</v>
      </c>
      <c r="E22" s="55"/>
      <c r="F22" s="55">
        <v>400</v>
      </c>
    </row>
    <row r="23" spans="1:7" ht="17.100000000000001" customHeight="1">
      <c r="A23" s="7">
        <v>9</v>
      </c>
      <c r="B23" s="8" t="s">
        <v>17</v>
      </c>
      <c r="C23" s="9" t="s">
        <v>36</v>
      </c>
      <c r="D23" s="55">
        <v>0</v>
      </c>
      <c r="E23" s="55"/>
      <c r="F23" s="55">
        <v>0</v>
      </c>
    </row>
    <row r="24" spans="1:7" ht="17.100000000000001" customHeight="1">
      <c r="A24" s="7">
        <v>10</v>
      </c>
      <c r="B24" s="8" t="s">
        <v>19</v>
      </c>
      <c r="C24" s="9" t="s">
        <v>37</v>
      </c>
      <c r="D24" s="55">
        <v>1077</v>
      </c>
      <c r="E24" s="55"/>
      <c r="F24" s="55">
        <v>8116</v>
      </c>
    </row>
    <row r="25" spans="1:7" ht="17.100000000000001" customHeight="1" thickBot="1">
      <c r="A25" s="14">
        <v>11</v>
      </c>
      <c r="B25" s="15" t="s">
        <v>21</v>
      </c>
      <c r="C25" s="16" t="s">
        <v>38</v>
      </c>
      <c r="D25" s="57">
        <v>1</v>
      </c>
      <c r="E25" s="57"/>
      <c r="F25" s="57">
        <v>15</v>
      </c>
    </row>
    <row r="26" spans="1:7" ht="17.100000000000001" customHeight="1" thickBot="1">
      <c r="A26" s="20">
        <v>12</v>
      </c>
      <c r="B26" s="161" t="s">
        <v>39</v>
      </c>
      <c r="C26" s="162"/>
      <c r="D26" s="58">
        <f>SUM(D20+D15+D25)</f>
        <v>14357</v>
      </c>
      <c r="E26" s="58">
        <f>SUM(E20+E15+E25)</f>
        <v>0</v>
      </c>
      <c r="F26" s="58">
        <f>SUM(F20+F15+F25)</f>
        <v>8531</v>
      </c>
      <c r="G26" s="80"/>
    </row>
    <row r="27" spans="1:7" ht="17.100000000000001" customHeight="1">
      <c r="A27" s="17">
        <v>13</v>
      </c>
      <c r="B27" s="18" t="s">
        <v>22</v>
      </c>
      <c r="C27" s="19" t="s">
        <v>40</v>
      </c>
      <c r="D27" s="59">
        <f>SUM(D28:D32)</f>
        <v>-1720</v>
      </c>
      <c r="E27" s="59">
        <f>SUM(E28:E32)</f>
        <v>0</v>
      </c>
      <c r="F27" s="59">
        <f>SUM(F28:F32)</f>
        <v>7203</v>
      </c>
    </row>
    <row r="28" spans="1:7" ht="17.100000000000001" customHeight="1">
      <c r="A28" s="7">
        <v>14</v>
      </c>
      <c r="B28" s="8" t="s">
        <v>16</v>
      </c>
      <c r="C28" s="9" t="s">
        <v>41</v>
      </c>
      <c r="D28" s="55">
        <v>2016</v>
      </c>
      <c r="E28" s="55"/>
      <c r="F28" s="55">
        <v>2016</v>
      </c>
    </row>
    <row r="29" spans="1:7" ht="17.100000000000001" customHeight="1">
      <c r="A29" s="7">
        <v>15</v>
      </c>
      <c r="B29" s="8" t="s">
        <v>18</v>
      </c>
      <c r="C29" s="9" t="s">
        <v>42</v>
      </c>
      <c r="D29" s="55">
        <v>-156</v>
      </c>
      <c r="E29" s="55"/>
      <c r="F29" s="55">
        <v>-3987</v>
      </c>
    </row>
    <row r="30" spans="1:7" ht="17.100000000000001" customHeight="1">
      <c r="A30" s="7">
        <v>16</v>
      </c>
      <c r="B30" s="8" t="s">
        <v>17</v>
      </c>
      <c r="C30" s="9" t="s">
        <v>43</v>
      </c>
      <c r="D30" s="55">
        <v>251</v>
      </c>
      <c r="E30" s="55"/>
      <c r="F30" s="55">
        <v>251</v>
      </c>
    </row>
    <row r="31" spans="1:7" ht="17.100000000000001" customHeight="1">
      <c r="A31" s="7">
        <v>17</v>
      </c>
      <c r="B31" s="8" t="s">
        <v>19</v>
      </c>
      <c r="C31" s="9" t="s">
        <v>44</v>
      </c>
      <c r="D31" s="55"/>
      <c r="E31" s="55"/>
      <c r="F31" s="55"/>
    </row>
    <row r="32" spans="1:7" ht="17.100000000000001" customHeight="1">
      <c r="A32" s="7">
        <v>18</v>
      </c>
      <c r="B32" s="8" t="s">
        <v>23</v>
      </c>
      <c r="C32" s="9" t="s">
        <v>45</v>
      </c>
      <c r="D32" s="55">
        <v>-3831</v>
      </c>
      <c r="E32" s="55"/>
      <c r="F32" s="55">
        <v>8923</v>
      </c>
    </row>
    <row r="33" spans="1:6" ht="17.100000000000001" customHeight="1">
      <c r="A33" s="7">
        <v>19</v>
      </c>
      <c r="B33" s="8" t="s">
        <v>24</v>
      </c>
      <c r="C33" s="9" t="s">
        <v>46</v>
      </c>
      <c r="D33" s="55">
        <v>0</v>
      </c>
      <c r="E33" s="55"/>
      <c r="F33" s="55">
        <v>0</v>
      </c>
    </row>
    <row r="34" spans="1:6" s="2" customFormat="1" ht="17.100000000000001" customHeight="1">
      <c r="A34" s="7">
        <v>20</v>
      </c>
      <c r="B34" s="12" t="s">
        <v>25</v>
      </c>
      <c r="C34" s="13" t="s">
        <v>47</v>
      </c>
      <c r="D34" s="56">
        <v>0</v>
      </c>
      <c r="E34" s="56"/>
      <c r="F34" s="56">
        <v>0</v>
      </c>
    </row>
    <row r="35" spans="1:6" s="2" customFormat="1" ht="17.100000000000001" customHeight="1">
      <c r="A35" s="7">
        <v>21</v>
      </c>
      <c r="B35" s="12" t="s">
        <v>26</v>
      </c>
      <c r="C35" s="13" t="s">
        <v>48</v>
      </c>
      <c r="D35" s="56">
        <f>SUM(D36:D37)</f>
        <v>3816</v>
      </c>
      <c r="E35" s="56">
        <f>SUM(E36:E37)</f>
        <v>0</v>
      </c>
      <c r="F35" s="56">
        <f>SUM(F36:F37)</f>
        <v>328</v>
      </c>
    </row>
    <row r="36" spans="1:6" ht="17.100000000000001" customHeight="1">
      <c r="A36" s="7">
        <v>22</v>
      </c>
      <c r="B36" s="8" t="s">
        <v>16</v>
      </c>
      <c r="C36" s="9" t="s">
        <v>49</v>
      </c>
      <c r="D36" s="55">
        <v>0</v>
      </c>
      <c r="E36" s="55"/>
      <c r="F36" s="55">
        <v>0</v>
      </c>
    </row>
    <row r="37" spans="1:6" ht="17.100000000000001" customHeight="1">
      <c r="A37" s="7">
        <v>23</v>
      </c>
      <c r="B37" s="8" t="s">
        <v>18</v>
      </c>
      <c r="C37" s="9" t="s">
        <v>50</v>
      </c>
      <c r="D37" s="55">
        <v>3816</v>
      </c>
      <c r="E37" s="55"/>
      <c r="F37" s="55">
        <v>328</v>
      </c>
    </row>
    <row r="38" spans="1:6" ht="17.100000000000001" customHeight="1" thickBot="1">
      <c r="A38" s="14">
        <v>24</v>
      </c>
      <c r="B38" s="21" t="s">
        <v>27</v>
      </c>
      <c r="C38" s="22" t="s">
        <v>51</v>
      </c>
      <c r="D38" s="60">
        <v>12261</v>
      </c>
      <c r="E38" s="60"/>
      <c r="F38" s="60">
        <v>1000</v>
      </c>
    </row>
    <row r="39" spans="1:6" s="2" customFormat="1" ht="17.100000000000001" customHeight="1" thickBot="1">
      <c r="A39" s="20">
        <v>25</v>
      </c>
      <c r="B39" s="161" t="s">
        <v>52</v>
      </c>
      <c r="C39" s="163"/>
      <c r="D39" s="58">
        <f>SUM(D38+D35+D27)</f>
        <v>14357</v>
      </c>
      <c r="E39" s="58">
        <f>SUM(E38+E35+E27)</f>
        <v>0</v>
      </c>
      <c r="F39" s="58">
        <f>SUM(F38+F35+F27)</f>
        <v>8531</v>
      </c>
    </row>
    <row r="40" spans="1:6" s="2" customFormat="1" ht="17.100000000000001" customHeight="1">
      <c r="A40" s="26"/>
      <c r="B40" s="27"/>
      <c r="C40" s="27"/>
      <c r="D40" s="28"/>
      <c r="E40" s="28"/>
      <c r="F40" s="28"/>
    </row>
    <row r="42" spans="1:6" ht="17.100000000000001" customHeight="1">
      <c r="A42" t="s">
        <v>106</v>
      </c>
      <c r="B42" t="s">
        <v>108</v>
      </c>
      <c r="C42" t="s">
        <v>121</v>
      </c>
      <c r="E42" s="23"/>
      <c r="F42" s="23"/>
    </row>
    <row r="43" spans="1:6" ht="17.100000000000001" customHeight="1">
      <c r="E43" s="126" t="s">
        <v>53</v>
      </c>
      <c r="F43" s="126"/>
    </row>
    <row r="44" spans="1:6" ht="17.100000000000001" customHeight="1">
      <c r="E44" s="126" t="s">
        <v>54</v>
      </c>
      <c r="F44" s="126"/>
    </row>
  </sheetData>
  <mergeCells count="13">
    <mergeCell ref="B14:C14"/>
    <mergeCell ref="B26:C26"/>
    <mergeCell ref="B39:C39"/>
    <mergeCell ref="E43:F43"/>
    <mergeCell ref="E44:F44"/>
    <mergeCell ref="B12:C13"/>
    <mergeCell ref="D12:D13"/>
    <mergeCell ref="F12:F13"/>
    <mergeCell ref="A1:F1"/>
    <mergeCell ref="A2:F2"/>
    <mergeCell ref="A7:F7"/>
    <mergeCell ref="A8:F8"/>
    <mergeCell ref="A10:F10"/>
  </mergeCells>
  <pageMargins left="0.39" right="0.39" top="0.84" bottom="0.71" header="0.54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0"/>
  <sheetViews>
    <sheetView showGridLines="0" topLeftCell="C21" workbookViewId="0">
      <selection activeCell="M16" sqref="M16:M29"/>
    </sheetView>
  </sheetViews>
  <sheetFormatPr defaultRowHeight="15" customHeight="1"/>
  <cols>
    <col min="1" max="1" width="5.5703125" style="30" customWidth="1"/>
    <col min="2" max="2" width="3.140625" style="30" customWidth="1"/>
    <col min="3" max="3" width="5.5703125" style="30" customWidth="1"/>
    <col min="4" max="4" width="30.85546875" customWidth="1"/>
    <col min="5" max="8" width="9.7109375" customWidth="1"/>
    <col min="9" max="9" width="8.42578125" customWidth="1"/>
    <col min="10" max="13" width="9.7109375" customWidth="1"/>
  </cols>
  <sheetData>
    <row r="1" spans="1:17" s="24" customFormat="1" ht="15" customHeight="1">
      <c r="A1" s="121" t="s">
        <v>109</v>
      </c>
      <c r="B1" s="121"/>
      <c r="C1" s="121"/>
      <c r="D1" s="121"/>
      <c r="E1" s="121"/>
      <c r="F1" s="121"/>
      <c r="N1"/>
      <c r="O1"/>
      <c r="P1"/>
      <c r="Q1"/>
    </row>
    <row r="2" spans="1:17" s="24" customFormat="1" ht="15" customHeight="1">
      <c r="A2" s="122" t="s">
        <v>112</v>
      </c>
      <c r="B2" s="122"/>
      <c r="C2" s="122"/>
      <c r="D2" s="122"/>
      <c r="E2" s="122"/>
      <c r="F2" s="122"/>
      <c r="N2"/>
      <c r="O2"/>
      <c r="P2"/>
      <c r="Q2"/>
    </row>
    <row r="3" spans="1:17" s="24" customFormat="1" ht="15" customHeight="1">
      <c r="A3" s="29"/>
      <c r="B3" s="29"/>
      <c r="C3" s="29"/>
      <c r="N3"/>
      <c r="O3"/>
      <c r="P3"/>
      <c r="Q3"/>
    </row>
    <row r="4" spans="1:17" s="24" customFormat="1" ht="15" customHeight="1">
      <c r="A4" s="29" t="s">
        <v>117</v>
      </c>
      <c r="B4" s="29"/>
      <c r="C4" s="29"/>
      <c r="F4" s="25"/>
      <c r="N4"/>
      <c r="O4"/>
      <c r="P4"/>
      <c r="Q4"/>
    </row>
    <row r="5" spans="1:17" s="24" customFormat="1" ht="15" customHeight="1">
      <c r="A5" s="29" t="s">
        <v>116</v>
      </c>
      <c r="B5" s="29"/>
      <c r="C5" s="29"/>
      <c r="F5" s="25"/>
      <c r="N5"/>
      <c r="O5"/>
      <c r="P5"/>
      <c r="Q5"/>
    </row>
    <row r="6" spans="1:17" s="24" customFormat="1" ht="15" customHeight="1">
      <c r="A6" s="29"/>
      <c r="B6" s="29"/>
      <c r="C6" s="29"/>
      <c r="N6"/>
      <c r="O6"/>
      <c r="P6"/>
      <c r="Q6"/>
    </row>
    <row r="7" spans="1:17" s="24" customFormat="1" ht="15" customHeight="1">
      <c r="A7" s="123" t="s">
        <v>78</v>
      </c>
      <c r="B7" s="123"/>
      <c r="C7" s="123"/>
      <c r="D7" s="124"/>
      <c r="E7" s="124"/>
      <c r="F7" s="124"/>
      <c r="G7" s="124"/>
      <c r="H7" s="124"/>
      <c r="I7" s="124"/>
      <c r="J7" s="124"/>
      <c r="K7" s="124"/>
      <c r="L7" s="124"/>
      <c r="M7" s="124"/>
      <c r="N7"/>
      <c r="O7"/>
      <c r="P7"/>
      <c r="Q7"/>
    </row>
    <row r="9" spans="1:17" ht="15" customHeight="1">
      <c r="A9" s="125" t="s">
        <v>120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7" ht="15" customHeight="1" thickBot="1"/>
    <row r="11" spans="1:17" s="2" customFormat="1" ht="15" customHeight="1">
      <c r="A11" s="1" t="s">
        <v>3</v>
      </c>
      <c r="B11" s="127" t="s">
        <v>5</v>
      </c>
      <c r="C11" s="128"/>
      <c r="D11" s="129"/>
      <c r="E11" s="133" t="s">
        <v>105</v>
      </c>
      <c r="F11" s="134"/>
      <c r="G11" s="135"/>
      <c r="H11" s="133" t="s">
        <v>55</v>
      </c>
      <c r="I11" s="136"/>
      <c r="J11" s="137"/>
      <c r="K11" s="133" t="s">
        <v>103</v>
      </c>
      <c r="L11" s="136"/>
      <c r="M11" s="137"/>
      <c r="N11"/>
      <c r="O11"/>
      <c r="P11"/>
      <c r="Q11"/>
    </row>
    <row r="12" spans="1:17" s="2" customFormat="1" ht="15" customHeight="1" thickBot="1">
      <c r="A12" s="31" t="s">
        <v>4</v>
      </c>
      <c r="B12" s="130"/>
      <c r="C12" s="131"/>
      <c r="D12" s="132"/>
      <c r="E12" s="4" t="s">
        <v>104</v>
      </c>
      <c r="F12" s="4" t="s">
        <v>57</v>
      </c>
      <c r="G12" s="4" t="s">
        <v>58</v>
      </c>
      <c r="H12" s="4" t="s">
        <v>56</v>
      </c>
      <c r="I12" s="4" t="s">
        <v>57</v>
      </c>
      <c r="J12" s="4" t="s">
        <v>58</v>
      </c>
      <c r="K12" s="4" t="s">
        <v>59</v>
      </c>
      <c r="L12" s="4" t="s">
        <v>57</v>
      </c>
      <c r="M12" s="4" t="s">
        <v>58</v>
      </c>
      <c r="N12"/>
      <c r="O12"/>
      <c r="P12"/>
      <c r="Q12"/>
    </row>
    <row r="13" spans="1:17" ht="15" customHeight="1">
      <c r="A13" s="6">
        <v>1</v>
      </c>
      <c r="B13" s="33" t="s">
        <v>60</v>
      </c>
      <c r="C13" s="139" t="s">
        <v>63</v>
      </c>
      <c r="D13" s="140"/>
      <c r="E13" s="61"/>
      <c r="F13" s="62"/>
      <c r="G13" s="63"/>
      <c r="H13" s="61"/>
      <c r="I13" s="62"/>
      <c r="J13" s="63"/>
      <c r="K13" s="61"/>
      <c r="L13" s="62"/>
      <c r="M13" s="63"/>
    </row>
    <row r="14" spans="1:17" ht="15" customHeight="1" thickBot="1">
      <c r="A14" s="14">
        <v>2</v>
      </c>
      <c r="B14" s="38" t="s">
        <v>61</v>
      </c>
      <c r="C14" s="141" t="s">
        <v>64</v>
      </c>
      <c r="D14" s="142"/>
      <c r="E14" s="64"/>
      <c r="F14" s="65"/>
      <c r="G14" s="60"/>
      <c r="H14" s="64"/>
      <c r="I14" s="65"/>
      <c r="J14" s="60"/>
      <c r="K14" s="64"/>
      <c r="L14" s="65"/>
      <c r="M14" s="60"/>
    </row>
    <row r="15" spans="1:17" ht="15" customHeight="1" thickBot="1">
      <c r="A15" s="20">
        <v>3</v>
      </c>
      <c r="B15" s="42" t="s">
        <v>62</v>
      </c>
      <c r="C15" s="143" t="s">
        <v>65</v>
      </c>
      <c r="D15" s="144"/>
      <c r="E15" s="66">
        <v>22564</v>
      </c>
      <c r="F15" s="67"/>
      <c r="G15" s="68">
        <f>SUM(E15)</f>
        <v>22564</v>
      </c>
      <c r="H15" s="66"/>
      <c r="I15" s="67"/>
      <c r="J15" s="68"/>
      <c r="K15" s="66">
        <v>20840</v>
      </c>
      <c r="L15" s="67"/>
      <c r="M15" s="68">
        <f>SUM(K15:L15)</f>
        <v>20840</v>
      </c>
    </row>
    <row r="16" spans="1:17" ht="15" customHeight="1">
      <c r="A16" s="17">
        <v>4</v>
      </c>
      <c r="B16" s="39"/>
      <c r="C16" s="40" t="s">
        <v>66</v>
      </c>
      <c r="D16" s="41" t="s">
        <v>67</v>
      </c>
      <c r="E16" s="69">
        <v>7564</v>
      </c>
      <c r="F16" s="70"/>
      <c r="G16" s="92">
        <f>SUM(E16)</f>
        <v>7564</v>
      </c>
      <c r="H16" s="69"/>
      <c r="I16" s="70"/>
      <c r="J16" s="71"/>
      <c r="K16" s="69">
        <v>19815</v>
      </c>
      <c r="L16" s="70"/>
      <c r="M16" s="92">
        <f>SUM(K16:L16)</f>
        <v>19815</v>
      </c>
    </row>
    <row r="17" spans="1:17" ht="15" customHeight="1">
      <c r="A17" s="7">
        <v>5</v>
      </c>
      <c r="B17" s="35"/>
      <c r="C17" s="36"/>
      <c r="D17" s="37" t="s">
        <v>68</v>
      </c>
      <c r="E17" s="72">
        <v>15000</v>
      </c>
      <c r="F17" s="73"/>
      <c r="G17" s="89">
        <f>SUM(E17)</f>
        <v>15000</v>
      </c>
      <c r="H17" s="86"/>
      <c r="I17" s="73"/>
      <c r="J17" s="55"/>
      <c r="K17" s="72">
        <v>1025</v>
      </c>
      <c r="L17" s="73"/>
      <c r="M17" s="55">
        <f>SUM(K17:L17)</f>
        <v>1025</v>
      </c>
    </row>
    <row r="18" spans="1:17" ht="15" customHeight="1">
      <c r="A18" s="7">
        <v>6</v>
      </c>
      <c r="B18" s="35"/>
      <c r="C18" s="36"/>
      <c r="D18" s="37" t="s">
        <v>69</v>
      </c>
      <c r="E18" s="72"/>
      <c r="F18" s="73"/>
      <c r="G18" s="71"/>
      <c r="H18" s="72"/>
      <c r="I18" s="73"/>
      <c r="J18" s="55"/>
      <c r="K18" s="72"/>
      <c r="L18" s="73"/>
      <c r="M18" s="71"/>
    </row>
    <row r="19" spans="1:17" ht="15" customHeight="1">
      <c r="A19" s="7">
        <v>7</v>
      </c>
      <c r="B19" s="35"/>
      <c r="C19" s="36"/>
      <c r="D19" s="37" t="s">
        <v>70</v>
      </c>
      <c r="E19" s="72"/>
      <c r="F19" s="73"/>
      <c r="G19" s="55"/>
      <c r="H19" s="72"/>
      <c r="I19" s="73"/>
      <c r="J19" s="55"/>
      <c r="K19" s="72"/>
      <c r="L19" s="73"/>
      <c r="M19" s="55"/>
    </row>
    <row r="20" spans="1:17" ht="15" customHeight="1">
      <c r="A20" s="7">
        <v>8</v>
      </c>
      <c r="B20" s="35"/>
      <c r="C20" s="36"/>
      <c r="D20" s="37" t="s">
        <v>71</v>
      </c>
      <c r="E20" s="72">
        <v>0</v>
      </c>
      <c r="F20" s="73"/>
      <c r="G20" s="55">
        <f>SUM(E20:F20)</f>
        <v>0</v>
      </c>
      <c r="H20" s="72"/>
      <c r="I20" s="73"/>
      <c r="J20" s="55"/>
      <c r="K20" s="72">
        <v>0</v>
      </c>
      <c r="L20" s="73"/>
      <c r="M20" s="55">
        <f>SUM(K20:L20)</f>
        <v>0</v>
      </c>
    </row>
    <row r="21" spans="1:17" ht="15" customHeight="1" thickBot="1">
      <c r="A21" s="14">
        <v>9</v>
      </c>
      <c r="B21" s="38" t="s">
        <v>72</v>
      </c>
      <c r="C21" s="141" t="s">
        <v>74</v>
      </c>
      <c r="D21" s="142"/>
      <c r="E21" s="64">
        <v>187</v>
      </c>
      <c r="F21" s="65"/>
      <c r="G21" s="55">
        <f>SUM(E21:F21)</f>
        <v>187</v>
      </c>
      <c r="H21" s="64"/>
      <c r="I21" s="65"/>
      <c r="J21" s="60"/>
      <c r="K21" s="64">
        <v>38</v>
      </c>
      <c r="L21" s="65"/>
      <c r="M21" s="55">
        <f>SUM(K21:L21)</f>
        <v>38</v>
      </c>
    </row>
    <row r="22" spans="1:17" ht="15" customHeight="1" thickBot="1">
      <c r="A22" s="20">
        <v>10</v>
      </c>
      <c r="B22" s="42" t="s">
        <v>73</v>
      </c>
      <c r="C22" s="143" t="s">
        <v>102</v>
      </c>
      <c r="D22" s="144"/>
      <c r="E22" s="66">
        <v>0</v>
      </c>
      <c r="F22" s="67"/>
      <c r="G22" s="68">
        <v>0</v>
      </c>
      <c r="H22" s="66"/>
      <c r="I22" s="67"/>
      <c r="J22" s="68"/>
      <c r="K22" s="66">
        <v>0</v>
      </c>
      <c r="L22" s="67"/>
      <c r="M22" s="68">
        <v>0</v>
      </c>
    </row>
    <row r="23" spans="1:17" ht="15" customHeight="1">
      <c r="A23" s="17">
        <v>11</v>
      </c>
      <c r="B23" s="39"/>
      <c r="C23" s="40" t="s">
        <v>66</v>
      </c>
      <c r="D23" s="41" t="s">
        <v>67</v>
      </c>
      <c r="E23" s="69"/>
      <c r="F23" s="70"/>
      <c r="G23" s="71"/>
      <c r="H23" s="69"/>
      <c r="I23" s="70"/>
      <c r="J23" s="71"/>
      <c r="K23" s="69"/>
      <c r="L23" s="70"/>
      <c r="M23" s="71"/>
    </row>
    <row r="24" spans="1:17" ht="15" customHeight="1">
      <c r="A24" s="7">
        <v>12</v>
      </c>
      <c r="B24" s="35"/>
      <c r="C24" s="36"/>
      <c r="D24" s="37" t="s">
        <v>68</v>
      </c>
      <c r="E24" s="72"/>
      <c r="F24" s="73"/>
      <c r="G24" s="55"/>
      <c r="H24" s="72"/>
      <c r="I24" s="73"/>
      <c r="J24" s="55"/>
      <c r="K24" s="72"/>
      <c r="L24" s="73"/>
      <c r="M24" s="55"/>
    </row>
    <row r="25" spans="1:17" ht="15" customHeight="1">
      <c r="A25" s="7">
        <v>13</v>
      </c>
      <c r="B25" s="35"/>
      <c r="C25" s="36"/>
      <c r="D25" s="37" t="s">
        <v>69</v>
      </c>
      <c r="E25" s="72"/>
      <c r="F25" s="73"/>
      <c r="G25" s="55"/>
      <c r="H25" s="72"/>
      <c r="I25" s="73"/>
      <c r="J25" s="55"/>
      <c r="K25" s="72"/>
      <c r="L25" s="73"/>
      <c r="M25" s="55"/>
    </row>
    <row r="26" spans="1:17" ht="15" customHeight="1">
      <c r="A26" s="7">
        <v>14</v>
      </c>
      <c r="B26" s="35"/>
      <c r="C26" s="36"/>
      <c r="D26" s="37" t="s">
        <v>70</v>
      </c>
      <c r="E26" s="72"/>
      <c r="F26" s="73"/>
      <c r="G26" s="55"/>
      <c r="H26" s="72"/>
      <c r="I26" s="73"/>
      <c r="J26" s="55"/>
      <c r="K26" s="72"/>
      <c r="L26" s="73"/>
      <c r="M26" s="55"/>
    </row>
    <row r="27" spans="1:17" ht="15" customHeight="1">
      <c r="A27" s="7">
        <v>15</v>
      </c>
      <c r="B27" s="35"/>
      <c r="C27" s="36"/>
      <c r="D27" s="37" t="s">
        <v>71</v>
      </c>
      <c r="E27" s="72"/>
      <c r="F27" s="73"/>
      <c r="G27" s="55"/>
      <c r="H27" s="72"/>
      <c r="I27" s="73"/>
      <c r="J27" s="55"/>
      <c r="K27" s="72"/>
      <c r="L27" s="73"/>
      <c r="M27" s="55"/>
    </row>
    <row r="28" spans="1:17" ht="15" customHeight="1" thickBot="1">
      <c r="A28" s="14">
        <v>16</v>
      </c>
      <c r="B28" s="38" t="s">
        <v>75</v>
      </c>
      <c r="C28" s="141" t="s">
        <v>76</v>
      </c>
      <c r="D28" s="142"/>
      <c r="E28" s="64">
        <v>0</v>
      </c>
      <c r="F28" s="65"/>
      <c r="G28" s="60">
        <v>0</v>
      </c>
      <c r="H28" s="64"/>
      <c r="I28" s="65">
        <v>0</v>
      </c>
      <c r="J28" s="60"/>
      <c r="K28" s="64">
        <v>0</v>
      </c>
      <c r="L28" s="65"/>
      <c r="M28" s="60">
        <v>0</v>
      </c>
    </row>
    <row r="29" spans="1:17" ht="15" customHeight="1" thickBot="1">
      <c r="A29" s="20">
        <v>17</v>
      </c>
      <c r="B29" s="43" t="s">
        <v>15</v>
      </c>
      <c r="C29" s="145" t="s">
        <v>77</v>
      </c>
      <c r="D29" s="146"/>
      <c r="E29" s="74">
        <f t="shared" ref="E29:M29" si="0">SUM(E21+E15)</f>
        <v>22751</v>
      </c>
      <c r="F29" s="74">
        <f t="shared" si="0"/>
        <v>0</v>
      </c>
      <c r="G29" s="74">
        <f t="shared" si="0"/>
        <v>22751</v>
      </c>
      <c r="H29" s="74">
        <f t="shared" si="0"/>
        <v>0</v>
      </c>
      <c r="I29" s="74">
        <f t="shared" si="0"/>
        <v>0</v>
      </c>
      <c r="J29" s="74">
        <f t="shared" si="0"/>
        <v>0</v>
      </c>
      <c r="K29" s="74">
        <f t="shared" si="0"/>
        <v>20878</v>
      </c>
      <c r="L29" s="102">
        <f t="shared" si="0"/>
        <v>0</v>
      </c>
      <c r="M29" s="58">
        <f t="shared" si="0"/>
        <v>20878</v>
      </c>
    </row>
    <row r="30" spans="1:17" ht="15" customHeight="1">
      <c r="A30" s="32"/>
      <c r="B30" s="32"/>
      <c r="C30" s="32"/>
    </row>
    <row r="31" spans="1:17" ht="15" customHeight="1">
      <c r="A31" s="32"/>
      <c r="B31" s="32"/>
      <c r="C31" s="32"/>
    </row>
    <row r="32" spans="1:17" s="24" customFormat="1" ht="15" customHeight="1">
      <c r="A32" s="121" t="s">
        <v>109</v>
      </c>
      <c r="B32" s="121"/>
      <c r="C32" s="121"/>
      <c r="D32" s="121"/>
      <c r="E32" s="121"/>
      <c r="F32" s="121"/>
      <c r="N32"/>
      <c r="O32"/>
      <c r="P32"/>
      <c r="Q32"/>
    </row>
    <row r="33" spans="1:17" s="24" customFormat="1" ht="15" customHeight="1">
      <c r="A33" s="122" t="s">
        <v>112</v>
      </c>
      <c r="B33" s="122"/>
      <c r="C33" s="122"/>
      <c r="D33" s="122"/>
      <c r="E33" s="122"/>
      <c r="F33" s="122"/>
      <c r="N33"/>
      <c r="O33"/>
      <c r="P33"/>
      <c r="Q33"/>
    </row>
    <row r="34" spans="1:17" s="24" customFormat="1" ht="15" customHeight="1">
      <c r="A34" s="29"/>
      <c r="B34" s="29"/>
      <c r="C34" s="29"/>
      <c r="N34"/>
      <c r="O34"/>
      <c r="P34"/>
      <c r="Q34"/>
    </row>
    <row r="35" spans="1:17" s="24" customFormat="1" ht="15" customHeight="1">
      <c r="A35" s="29" t="s">
        <v>113</v>
      </c>
      <c r="B35" s="29"/>
      <c r="C35" s="29"/>
      <c r="F35" s="25"/>
      <c r="N35"/>
      <c r="O35"/>
      <c r="P35"/>
      <c r="Q35"/>
    </row>
    <row r="36" spans="1:17" s="24" customFormat="1" ht="15" customHeight="1">
      <c r="A36" s="29" t="s">
        <v>115</v>
      </c>
      <c r="B36" s="29"/>
      <c r="C36" s="29"/>
      <c r="F36" s="84"/>
      <c r="N36"/>
      <c r="O36"/>
      <c r="P36"/>
      <c r="Q36"/>
    </row>
    <row r="37" spans="1:17" s="24" customFormat="1" ht="15" customHeight="1">
      <c r="A37" s="29"/>
      <c r="B37" s="29"/>
      <c r="C37" s="29"/>
      <c r="N37"/>
      <c r="O37"/>
      <c r="P37"/>
      <c r="Q37"/>
    </row>
    <row r="38" spans="1:17" s="24" customFormat="1" ht="15" customHeight="1">
      <c r="A38" s="123" t="s">
        <v>78</v>
      </c>
      <c r="B38" s="123"/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/>
      <c r="O38"/>
      <c r="P38"/>
      <c r="Q38"/>
    </row>
    <row r="40" spans="1:17" ht="15" customHeight="1">
      <c r="A40" s="125" t="s">
        <v>120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</row>
    <row r="41" spans="1:17" ht="15" customHeight="1" thickBot="1"/>
    <row r="42" spans="1:17" s="2" customFormat="1" ht="15" customHeight="1" thickBot="1">
      <c r="A42" s="1" t="s">
        <v>3</v>
      </c>
      <c r="B42" s="127" t="s">
        <v>5</v>
      </c>
      <c r="C42" s="128"/>
      <c r="D42" s="129"/>
      <c r="E42" s="133" t="s">
        <v>105</v>
      </c>
      <c r="F42" s="134"/>
      <c r="G42" s="138"/>
      <c r="H42" s="133" t="s">
        <v>55</v>
      </c>
      <c r="I42" s="136"/>
      <c r="J42" s="137"/>
      <c r="K42" s="133" t="s">
        <v>103</v>
      </c>
      <c r="L42" s="136"/>
      <c r="M42" s="129"/>
      <c r="N42"/>
      <c r="O42"/>
      <c r="P42"/>
      <c r="Q42"/>
    </row>
    <row r="43" spans="1:17" s="2" customFormat="1" ht="15" customHeight="1" thickBot="1">
      <c r="A43" s="31" t="s">
        <v>4</v>
      </c>
      <c r="B43" s="130"/>
      <c r="C43" s="131"/>
      <c r="D43" s="132"/>
      <c r="E43" s="4" t="s">
        <v>56</v>
      </c>
      <c r="F43" s="4" t="s">
        <v>57</v>
      </c>
      <c r="G43" s="20" t="s">
        <v>58</v>
      </c>
      <c r="H43" s="4" t="s">
        <v>56</v>
      </c>
      <c r="I43" s="4" t="s">
        <v>57</v>
      </c>
      <c r="J43" s="4" t="s">
        <v>58</v>
      </c>
      <c r="K43" s="4" t="s">
        <v>59</v>
      </c>
      <c r="L43" s="4" t="s">
        <v>57</v>
      </c>
      <c r="M43" s="20" t="s">
        <v>58</v>
      </c>
      <c r="N43"/>
      <c r="O43"/>
      <c r="P43"/>
      <c r="Q43"/>
    </row>
    <row r="44" spans="1:17" ht="15" customHeight="1">
      <c r="A44" s="6">
        <v>18</v>
      </c>
      <c r="B44" s="33"/>
      <c r="C44" s="48" t="s">
        <v>79</v>
      </c>
      <c r="D44" s="34" t="s">
        <v>90</v>
      </c>
      <c r="E44" s="61">
        <v>20526</v>
      </c>
      <c r="F44" s="62"/>
      <c r="G44" s="90">
        <f t="shared" ref="G44:G54" si="1">SUM(E44:F44)</f>
        <v>20526</v>
      </c>
      <c r="H44" s="85"/>
      <c r="I44" s="62"/>
      <c r="J44" s="63"/>
      <c r="K44" s="61">
        <v>21506</v>
      </c>
      <c r="L44" s="62"/>
      <c r="M44" s="63">
        <f t="shared" ref="M44:M54" si="2">SUM(K44:L44)</f>
        <v>21506</v>
      </c>
    </row>
    <row r="45" spans="1:17" ht="15" customHeight="1">
      <c r="A45" s="7">
        <v>19</v>
      </c>
      <c r="B45" s="35"/>
      <c r="C45" s="49" t="s">
        <v>80</v>
      </c>
      <c r="D45" s="44" t="s">
        <v>91</v>
      </c>
      <c r="E45" s="72">
        <v>3829</v>
      </c>
      <c r="F45" s="73"/>
      <c r="G45" s="89">
        <f t="shared" si="1"/>
        <v>3829</v>
      </c>
      <c r="H45" s="86"/>
      <c r="I45" s="73"/>
      <c r="J45" s="55"/>
      <c r="K45" s="72">
        <v>3176</v>
      </c>
      <c r="L45" s="73"/>
      <c r="M45" s="55">
        <f t="shared" si="2"/>
        <v>3176</v>
      </c>
    </row>
    <row r="46" spans="1:17" ht="15" customHeight="1">
      <c r="A46" s="7">
        <v>20</v>
      </c>
      <c r="B46" s="35"/>
      <c r="C46" s="49" t="s">
        <v>81</v>
      </c>
      <c r="D46" s="44" t="s">
        <v>92</v>
      </c>
      <c r="E46" s="72">
        <v>64</v>
      </c>
      <c r="F46" s="73"/>
      <c r="G46" s="89">
        <f t="shared" si="1"/>
        <v>64</v>
      </c>
      <c r="H46" s="86"/>
      <c r="I46" s="73"/>
      <c r="J46" s="55"/>
      <c r="K46" s="72">
        <v>11</v>
      </c>
      <c r="L46" s="73"/>
      <c r="M46" s="55">
        <f t="shared" si="2"/>
        <v>11</v>
      </c>
    </row>
    <row r="47" spans="1:17" ht="15" customHeight="1">
      <c r="A47" s="7">
        <v>21</v>
      </c>
      <c r="B47" s="35"/>
      <c r="C47" s="49" t="s">
        <v>82</v>
      </c>
      <c r="D47" s="45" t="s">
        <v>93</v>
      </c>
      <c r="E47" s="72">
        <v>0</v>
      </c>
      <c r="F47" s="73"/>
      <c r="G47" s="89">
        <f t="shared" si="1"/>
        <v>0</v>
      </c>
      <c r="H47" s="86"/>
      <c r="I47" s="73"/>
      <c r="J47" s="55"/>
      <c r="K47" s="72">
        <v>0</v>
      </c>
      <c r="L47" s="73"/>
      <c r="M47" s="55">
        <f t="shared" si="2"/>
        <v>0</v>
      </c>
    </row>
    <row r="48" spans="1:17" ht="15" customHeight="1">
      <c r="A48" s="7">
        <v>22</v>
      </c>
      <c r="B48" s="35"/>
      <c r="C48" s="49" t="s">
        <v>83</v>
      </c>
      <c r="D48" s="45" t="s">
        <v>94</v>
      </c>
      <c r="E48" s="72"/>
      <c r="F48" s="73"/>
      <c r="G48" s="89">
        <f t="shared" si="1"/>
        <v>0</v>
      </c>
      <c r="H48" s="86"/>
      <c r="I48" s="73"/>
      <c r="J48" s="55"/>
      <c r="K48" s="72">
        <v>16</v>
      </c>
      <c r="L48" s="73"/>
      <c r="M48" s="55">
        <f t="shared" si="2"/>
        <v>16</v>
      </c>
    </row>
    <row r="49" spans="1:13" ht="15" customHeight="1">
      <c r="A49" s="7">
        <v>23</v>
      </c>
      <c r="B49" s="35"/>
      <c r="C49" s="49" t="s">
        <v>84</v>
      </c>
      <c r="D49" s="45" t="s">
        <v>95</v>
      </c>
      <c r="E49" s="72"/>
      <c r="F49" s="73"/>
      <c r="G49" s="89">
        <f t="shared" si="1"/>
        <v>0</v>
      </c>
      <c r="H49" s="86"/>
      <c r="I49" s="73"/>
      <c r="J49" s="55"/>
      <c r="K49" s="72"/>
      <c r="L49" s="73"/>
      <c r="M49" s="55">
        <f t="shared" si="2"/>
        <v>0</v>
      </c>
    </row>
    <row r="50" spans="1:13" s="2" customFormat="1" ht="15" customHeight="1">
      <c r="A50" s="7">
        <v>24</v>
      </c>
      <c r="B50" s="46" t="s">
        <v>20</v>
      </c>
      <c r="C50" s="147" t="s">
        <v>85</v>
      </c>
      <c r="D50" s="148"/>
      <c r="E50" s="93">
        <f>SUM(E44:E49)</f>
        <v>24419</v>
      </c>
      <c r="F50" s="97">
        <f>SUM(F44:F49)</f>
        <v>0</v>
      </c>
      <c r="G50" s="89">
        <f t="shared" si="1"/>
        <v>24419</v>
      </c>
      <c r="H50" s="87"/>
      <c r="I50" s="76"/>
      <c r="J50" s="56"/>
      <c r="K50" s="93">
        <f>SUM(K44:K49)</f>
        <v>24709</v>
      </c>
      <c r="L50" s="98">
        <f>SUM(L44:L49)</f>
        <v>0</v>
      </c>
      <c r="M50" s="55">
        <f t="shared" si="2"/>
        <v>24709</v>
      </c>
    </row>
    <row r="51" spans="1:13" s="2" customFormat="1" ht="15" customHeight="1">
      <c r="A51" s="7">
        <v>25</v>
      </c>
      <c r="B51" s="46" t="s">
        <v>21</v>
      </c>
      <c r="C51" s="147" t="s">
        <v>86</v>
      </c>
      <c r="D51" s="148"/>
      <c r="E51" s="93">
        <f>SUM(E29-E50)</f>
        <v>-1668</v>
      </c>
      <c r="F51" s="97">
        <f>SUM(F29-F50)</f>
        <v>0</v>
      </c>
      <c r="G51" s="89">
        <f t="shared" si="1"/>
        <v>-1668</v>
      </c>
      <c r="H51" s="87"/>
      <c r="I51" s="76"/>
      <c r="J51" s="56"/>
      <c r="K51" s="93">
        <f>SUM(K29-K50)</f>
        <v>-3831</v>
      </c>
      <c r="L51" s="98">
        <f>SUM(L29-L50)</f>
        <v>0</v>
      </c>
      <c r="M51" s="55">
        <f t="shared" si="2"/>
        <v>-3831</v>
      </c>
    </row>
    <row r="52" spans="1:13" s="2" customFormat="1" ht="15" customHeight="1">
      <c r="A52" s="7">
        <v>26</v>
      </c>
      <c r="B52" s="46" t="s">
        <v>16</v>
      </c>
      <c r="C52" s="147" t="s">
        <v>87</v>
      </c>
      <c r="D52" s="148"/>
      <c r="E52" s="94"/>
      <c r="F52" s="98"/>
      <c r="G52" s="89">
        <f t="shared" si="1"/>
        <v>0</v>
      </c>
      <c r="H52" s="87"/>
      <c r="I52" s="76"/>
      <c r="J52" s="56"/>
      <c r="K52" s="93"/>
      <c r="L52" s="98"/>
      <c r="M52" s="55">
        <f t="shared" si="2"/>
        <v>0</v>
      </c>
    </row>
    <row r="53" spans="1:13" s="2" customFormat="1" ht="15" customHeight="1">
      <c r="A53" s="7">
        <v>27</v>
      </c>
      <c r="B53" s="46" t="s">
        <v>22</v>
      </c>
      <c r="C53" s="147" t="s">
        <v>88</v>
      </c>
      <c r="D53" s="148"/>
      <c r="E53" s="94"/>
      <c r="F53" s="98"/>
      <c r="G53" s="89">
        <f t="shared" si="1"/>
        <v>0</v>
      </c>
      <c r="H53" s="87"/>
      <c r="I53" s="76"/>
      <c r="J53" s="56"/>
      <c r="K53" s="93"/>
      <c r="L53" s="98"/>
      <c r="M53" s="55">
        <f t="shared" si="2"/>
        <v>0</v>
      </c>
    </row>
    <row r="54" spans="1:13" s="2" customFormat="1" ht="15" customHeight="1" thickBot="1">
      <c r="A54" s="4">
        <v>28</v>
      </c>
      <c r="B54" s="47" t="s">
        <v>25</v>
      </c>
      <c r="C54" s="149" t="s">
        <v>89</v>
      </c>
      <c r="D54" s="150"/>
      <c r="E54" s="95">
        <f>SUM(E51)</f>
        <v>-1668</v>
      </c>
      <c r="F54" s="99">
        <f>SUM(F51)</f>
        <v>0</v>
      </c>
      <c r="G54" s="91">
        <f t="shared" si="1"/>
        <v>-1668</v>
      </c>
      <c r="H54" s="88"/>
      <c r="I54" s="78"/>
      <c r="J54" s="79"/>
      <c r="K54" s="96">
        <f>SUM(K51)</f>
        <v>-3831</v>
      </c>
      <c r="L54" s="100">
        <f>SUM(L51)</f>
        <v>0</v>
      </c>
      <c r="M54" s="101">
        <f t="shared" si="2"/>
        <v>-3831</v>
      </c>
    </row>
    <row r="58" spans="1:13" ht="15" customHeight="1">
      <c r="A58" s="30" t="s">
        <v>107</v>
      </c>
      <c r="C58" t="s">
        <v>121</v>
      </c>
    </row>
    <row r="59" spans="1:13" ht="15" customHeight="1">
      <c r="G59" s="32" t="s">
        <v>96</v>
      </c>
      <c r="K59" s="151" t="s">
        <v>53</v>
      </c>
      <c r="L59" s="151"/>
      <c r="M59" s="151"/>
    </row>
    <row r="60" spans="1:13" ht="15" customHeight="1">
      <c r="K60" s="126" t="s">
        <v>54</v>
      </c>
      <c r="L60" s="126"/>
      <c r="M60" s="126"/>
    </row>
  </sheetData>
  <mergeCells count="30">
    <mergeCell ref="C54:D54"/>
    <mergeCell ref="K59:M59"/>
    <mergeCell ref="K60:M60"/>
    <mergeCell ref="C53:D53"/>
    <mergeCell ref="C50:D50"/>
    <mergeCell ref="C51:D51"/>
    <mergeCell ref="C52:D52"/>
    <mergeCell ref="A33:F33"/>
    <mergeCell ref="A38:M38"/>
    <mergeCell ref="A40:M40"/>
    <mergeCell ref="B42:D43"/>
    <mergeCell ref="E42:G42"/>
    <mergeCell ref="H42:J42"/>
    <mergeCell ref="K42:M42"/>
    <mergeCell ref="A32:F32"/>
    <mergeCell ref="C15:D15"/>
    <mergeCell ref="C21:D21"/>
    <mergeCell ref="C22:D22"/>
    <mergeCell ref="C28:D28"/>
    <mergeCell ref="A1:F1"/>
    <mergeCell ref="A2:F2"/>
    <mergeCell ref="E11:G11"/>
    <mergeCell ref="C29:D29"/>
    <mergeCell ref="A7:M7"/>
    <mergeCell ref="A9:M9"/>
    <mergeCell ref="K11:M11"/>
    <mergeCell ref="B11:D12"/>
    <mergeCell ref="H11:J11"/>
    <mergeCell ref="C13:D13"/>
    <mergeCell ref="C14:D14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4"/>
  <sheetViews>
    <sheetView showGridLines="0" topLeftCell="C1" workbookViewId="0">
      <selection activeCell="C42" sqref="C42"/>
    </sheetView>
  </sheetViews>
  <sheetFormatPr defaultRowHeight="17.100000000000001" customHeight="1"/>
  <cols>
    <col min="1" max="1" width="5.28515625" customWidth="1"/>
    <col min="2" max="2" width="3.5703125" customWidth="1"/>
    <col min="3" max="3" width="50.42578125" customWidth="1"/>
    <col min="4" max="6" width="12.7109375" customWidth="1"/>
  </cols>
  <sheetData>
    <row r="1" spans="1:6" s="24" customFormat="1" ht="17.100000000000001" customHeight="1">
      <c r="A1" s="121" t="s">
        <v>109</v>
      </c>
      <c r="B1" s="121"/>
      <c r="C1" s="121"/>
      <c r="D1" s="121"/>
      <c r="E1" s="121"/>
      <c r="F1" s="121"/>
    </row>
    <row r="2" spans="1:6" s="24" customFormat="1" ht="17.100000000000001" customHeight="1">
      <c r="A2" s="122" t="s">
        <v>112</v>
      </c>
      <c r="B2" s="122"/>
      <c r="C2" s="122"/>
      <c r="D2" s="122"/>
      <c r="E2" s="122"/>
      <c r="F2" s="122"/>
    </row>
    <row r="3" spans="1:6" s="24" customFormat="1" ht="17.100000000000001" customHeight="1">
      <c r="A3" s="29"/>
      <c r="B3" s="29"/>
      <c r="C3" s="29"/>
    </row>
    <row r="4" spans="1:6" s="24" customFormat="1" ht="17.100000000000001" customHeight="1">
      <c r="A4" s="29" t="s">
        <v>113</v>
      </c>
      <c r="B4" s="29"/>
      <c r="C4" s="29"/>
      <c r="F4" s="25"/>
    </row>
    <row r="5" spans="1:6" s="24" customFormat="1" ht="17.100000000000001" customHeight="1">
      <c r="A5" s="29" t="s">
        <v>114</v>
      </c>
      <c r="B5" s="29"/>
      <c r="C5" s="29"/>
      <c r="F5" s="25"/>
    </row>
    <row r="6" spans="1:6" s="24" customFormat="1" ht="17.100000000000001" customHeight="1"/>
    <row r="7" spans="1:6" s="24" customFormat="1" ht="17.100000000000001" customHeight="1">
      <c r="A7" s="158" t="s">
        <v>1</v>
      </c>
      <c r="B7" s="126"/>
      <c r="C7" s="126"/>
      <c r="D7" s="126"/>
      <c r="E7" s="126"/>
      <c r="F7" s="126"/>
    </row>
    <row r="8" spans="1:6" s="24" customFormat="1" ht="17.100000000000001" customHeight="1">
      <c r="A8" s="158" t="s">
        <v>2</v>
      </c>
      <c r="B8" s="126"/>
      <c r="C8" s="126"/>
      <c r="D8" s="126"/>
      <c r="E8" s="126"/>
      <c r="F8" s="126"/>
    </row>
    <row r="9" spans="1:6" s="24" customFormat="1" ht="17.100000000000001" customHeight="1"/>
    <row r="10" spans="1:6" s="24" customFormat="1" ht="17.100000000000001" customHeight="1">
      <c r="A10" s="158" t="s">
        <v>120</v>
      </c>
      <c r="B10" s="126"/>
      <c r="C10" s="126"/>
      <c r="D10" s="126"/>
      <c r="E10" s="126"/>
      <c r="F10" s="126"/>
    </row>
    <row r="11" spans="1:6" ht="17.100000000000001" customHeight="1" thickBot="1"/>
    <row r="12" spans="1:6" s="2" customFormat="1" ht="17.100000000000001" customHeight="1">
      <c r="A12" s="1" t="s">
        <v>3</v>
      </c>
      <c r="B12" s="152" t="s">
        <v>5</v>
      </c>
      <c r="C12" s="153"/>
      <c r="D12" s="156" t="s">
        <v>6</v>
      </c>
      <c r="E12" s="1" t="s">
        <v>7</v>
      </c>
      <c r="F12" s="156" t="s">
        <v>9</v>
      </c>
    </row>
    <row r="13" spans="1:6" s="2" customFormat="1" ht="17.100000000000001" customHeight="1">
      <c r="A13" s="3" t="s">
        <v>4</v>
      </c>
      <c r="B13" s="154"/>
      <c r="C13" s="155"/>
      <c r="D13" s="157"/>
      <c r="E13" s="3" t="s">
        <v>8</v>
      </c>
      <c r="F13" s="157"/>
    </row>
    <row r="14" spans="1:6" s="5" customFormat="1" ht="17.100000000000001" customHeight="1" thickBot="1">
      <c r="A14" s="4" t="s">
        <v>10</v>
      </c>
      <c r="B14" s="159" t="s">
        <v>11</v>
      </c>
      <c r="C14" s="160"/>
      <c r="D14" s="4" t="s">
        <v>12</v>
      </c>
      <c r="E14" s="4" t="s">
        <v>13</v>
      </c>
      <c r="F14" s="4" t="s">
        <v>14</v>
      </c>
    </row>
    <row r="15" spans="1:6" ht="17.100000000000001" customHeight="1">
      <c r="A15" s="6">
        <v>1</v>
      </c>
      <c r="B15" s="10" t="s">
        <v>15</v>
      </c>
      <c r="C15" s="11" t="s">
        <v>28</v>
      </c>
      <c r="D15" s="54">
        <f>SUM(D16:D17)</f>
        <v>13580</v>
      </c>
      <c r="E15" s="54"/>
      <c r="F15" s="54">
        <f>SUM(F16:F17)</f>
        <v>13279</v>
      </c>
    </row>
    <row r="16" spans="1:6" ht="17.100000000000001" customHeight="1">
      <c r="A16" s="7">
        <v>2</v>
      </c>
      <c r="B16" s="8" t="s">
        <v>16</v>
      </c>
      <c r="C16" s="9" t="s">
        <v>29</v>
      </c>
      <c r="D16" s="55">
        <v>14</v>
      </c>
      <c r="E16" s="55"/>
      <c r="F16" s="55">
        <v>3</v>
      </c>
    </row>
    <row r="17" spans="1:7" ht="17.100000000000001" customHeight="1">
      <c r="A17" s="7">
        <v>3</v>
      </c>
      <c r="B17" s="8" t="s">
        <v>18</v>
      </c>
      <c r="C17" s="9" t="s">
        <v>30</v>
      </c>
      <c r="D17" s="55">
        <v>13566</v>
      </c>
      <c r="E17" s="55"/>
      <c r="F17" s="55">
        <v>13276</v>
      </c>
    </row>
    <row r="18" spans="1:7" ht="17.100000000000001" customHeight="1">
      <c r="A18" s="7">
        <v>4</v>
      </c>
      <c r="B18" s="8" t="s">
        <v>17</v>
      </c>
      <c r="C18" s="9" t="s">
        <v>31</v>
      </c>
      <c r="D18" s="55"/>
      <c r="E18" s="55"/>
      <c r="F18" s="55"/>
    </row>
    <row r="19" spans="1:7" ht="17.100000000000001" customHeight="1">
      <c r="A19" s="7">
        <v>5</v>
      </c>
      <c r="B19" s="8" t="s">
        <v>19</v>
      </c>
      <c r="C19" s="9" t="s">
        <v>32</v>
      </c>
      <c r="D19" s="55"/>
      <c r="E19" s="55"/>
      <c r="F19" s="55"/>
    </row>
    <row r="20" spans="1:7" ht="17.100000000000001" customHeight="1">
      <c r="A20" s="7">
        <v>6</v>
      </c>
      <c r="B20" s="12" t="s">
        <v>20</v>
      </c>
      <c r="C20" s="13" t="s">
        <v>33</v>
      </c>
      <c r="D20" s="56">
        <f>SUM(D22:D24)</f>
        <v>3126</v>
      </c>
      <c r="E20" s="56">
        <f>SUM(E22:E24)</f>
        <v>0</v>
      </c>
      <c r="F20" s="56">
        <f>SUM(F22:F24)</f>
        <v>1077</v>
      </c>
    </row>
    <row r="21" spans="1:7" ht="17.100000000000001" customHeight="1">
      <c r="A21" s="7">
        <v>7</v>
      </c>
      <c r="B21" s="8" t="s">
        <v>16</v>
      </c>
      <c r="C21" s="9" t="s">
        <v>34</v>
      </c>
      <c r="D21" s="55"/>
      <c r="E21" s="55"/>
      <c r="F21" s="55"/>
    </row>
    <row r="22" spans="1:7" ht="17.100000000000001" customHeight="1">
      <c r="A22" s="7">
        <v>8</v>
      </c>
      <c r="B22" s="8" t="s">
        <v>18</v>
      </c>
      <c r="C22" s="9" t="s">
        <v>35</v>
      </c>
      <c r="D22" s="55">
        <v>0</v>
      </c>
      <c r="E22" s="55"/>
      <c r="F22" s="55">
        <v>0</v>
      </c>
    </row>
    <row r="23" spans="1:7" ht="17.100000000000001" customHeight="1">
      <c r="A23" s="7">
        <v>9</v>
      </c>
      <c r="B23" s="8" t="s">
        <v>17</v>
      </c>
      <c r="C23" s="9" t="s">
        <v>36</v>
      </c>
      <c r="D23" s="55">
        <v>0</v>
      </c>
      <c r="E23" s="55"/>
      <c r="F23" s="55">
        <v>0</v>
      </c>
    </row>
    <row r="24" spans="1:7" ht="17.100000000000001" customHeight="1">
      <c r="A24" s="7">
        <v>10</v>
      </c>
      <c r="B24" s="8" t="s">
        <v>19</v>
      </c>
      <c r="C24" s="9" t="s">
        <v>37</v>
      </c>
      <c r="D24" s="55">
        <v>3126</v>
      </c>
      <c r="E24" s="55"/>
      <c r="F24" s="55">
        <v>1077</v>
      </c>
    </row>
    <row r="25" spans="1:7" ht="17.100000000000001" customHeight="1" thickBot="1">
      <c r="A25" s="14">
        <v>11</v>
      </c>
      <c r="B25" s="15" t="s">
        <v>21</v>
      </c>
      <c r="C25" s="16" t="s">
        <v>38</v>
      </c>
      <c r="D25" s="57">
        <v>570</v>
      </c>
      <c r="E25" s="57"/>
      <c r="F25" s="57">
        <v>1</v>
      </c>
    </row>
    <row r="26" spans="1:7" ht="17.100000000000001" customHeight="1" thickBot="1">
      <c r="A26" s="20">
        <v>12</v>
      </c>
      <c r="B26" s="161" t="s">
        <v>39</v>
      </c>
      <c r="C26" s="162"/>
      <c r="D26" s="58">
        <f>SUM(D20+D15+D25)</f>
        <v>17276</v>
      </c>
      <c r="E26" s="58">
        <f>SUM(E20+E15+E25)</f>
        <v>0</v>
      </c>
      <c r="F26" s="58">
        <f>SUM(F20+F15+F25)</f>
        <v>14357</v>
      </c>
      <c r="G26" s="80"/>
    </row>
    <row r="27" spans="1:7" ht="17.100000000000001" customHeight="1">
      <c r="A27" s="17">
        <v>13</v>
      </c>
      <c r="B27" s="18" t="s">
        <v>22</v>
      </c>
      <c r="C27" s="19" t="s">
        <v>40</v>
      </c>
      <c r="D27" s="59">
        <f>SUM(D28:D32)</f>
        <v>2111</v>
      </c>
      <c r="E27" s="59">
        <f>SUM(E28:E32)</f>
        <v>0</v>
      </c>
      <c r="F27" s="59">
        <f>SUM(F28:F32)</f>
        <v>-1720</v>
      </c>
    </row>
    <row r="28" spans="1:7" ht="17.100000000000001" customHeight="1">
      <c r="A28" s="7">
        <v>14</v>
      </c>
      <c r="B28" s="8" t="s">
        <v>16</v>
      </c>
      <c r="C28" s="9" t="s">
        <v>41</v>
      </c>
      <c r="D28" s="55">
        <v>2016</v>
      </c>
      <c r="E28" s="55"/>
      <c r="F28" s="55">
        <v>2016</v>
      </c>
    </row>
    <row r="29" spans="1:7" ht="17.100000000000001" customHeight="1">
      <c r="A29" s="7">
        <v>15</v>
      </c>
      <c r="B29" s="8" t="s">
        <v>18</v>
      </c>
      <c r="C29" s="9" t="s">
        <v>42</v>
      </c>
      <c r="D29" s="55">
        <v>1512</v>
      </c>
      <c r="E29" s="55"/>
      <c r="F29" s="55">
        <v>-156</v>
      </c>
    </row>
    <row r="30" spans="1:7" ht="17.100000000000001" customHeight="1">
      <c r="A30" s="7">
        <v>16</v>
      </c>
      <c r="B30" s="8" t="s">
        <v>17</v>
      </c>
      <c r="C30" s="9" t="s">
        <v>43</v>
      </c>
      <c r="D30" s="55">
        <v>251</v>
      </c>
      <c r="E30" s="55"/>
      <c r="F30" s="55">
        <v>251</v>
      </c>
    </row>
    <row r="31" spans="1:7" ht="17.100000000000001" customHeight="1">
      <c r="A31" s="7">
        <v>17</v>
      </c>
      <c r="B31" s="8" t="s">
        <v>19</v>
      </c>
      <c r="C31" s="9" t="s">
        <v>44</v>
      </c>
      <c r="D31" s="55"/>
      <c r="E31" s="55"/>
      <c r="F31" s="55"/>
    </row>
    <row r="32" spans="1:7" ht="17.100000000000001" customHeight="1">
      <c r="A32" s="7">
        <v>18</v>
      </c>
      <c r="B32" s="8" t="s">
        <v>23</v>
      </c>
      <c r="C32" s="9" t="s">
        <v>45</v>
      </c>
      <c r="D32" s="55">
        <v>-1668</v>
      </c>
      <c r="E32" s="55"/>
      <c r="F32" s="55">
        <v>-3831</v>
      </c>
    </row>
    <row r="33" spans="1:6" ht="17.100000000000001" customHeight="1">
      <c r="A33" s="7">
        <v>19</v>
      </c>
      <c r="B33" s="8" t="s">
        <v>24</v>
      </c>
      <c r="C33" s="9" t="s">
        <v>46</v>
      </c>
      <c r="D33" s="55">
        <v>0</v>
      </c>
      <c r="E33" s="55"/>
      <c r="F33" s="55">
        <v>0</v>
      </c>
    </row>
    <row r="34" spans="1:6" s="2" customFormat="1" ht="17.100000000000001" customHeight="1">
      <c r="A34" s="7">
        <v>20</v>
      </c>
      <c r="B34" s="12" t="s">
        <v>25</v>
      </c>
      <c r="C34" s="13" t="s">
        <v>47</v>
      </c>
      <c r="D34" s="56">
        <v>0</v>
      </c>
      <c r="E34" s="56"/>
      <c r="F34" s="56">
        <v>0</v>
      </c>
    </row>
    <row r="35" spans="1:6" s="2" customFormat="1" ht="17.100000000000001" customHeight="1">
      <c r="A35" s="7">
        <v>21</v>
      </c>
      <c r="B35" s="12" t="s">
        <v>26</v>
      </c>
      <c r="C35" s="13" t="s">
        <v>48</v>
      </c>
      <c r="D35" s="56">
        <f>SUM(D36:D37)</f>
        <v>537</v>
      </c>
      <c r="E35" s="56">
        <f>SUM(E36:E37)</f>
        <v>0</v>
      </c>
      <c r="F35" s="56">
        <f>SUM(F36:F37)</f>
        <v>3816</v>
      </c>
    </row>
    <row r="36" spans="1:6" ht="17.100000000000001" customHeight="1">
      <c r="A36" s="7">
        <v>22</v>
      </c>
      <c r="B36" s="8" t="s">
        <v>16</v>
      </c>
      <c r="C36" s="9" t="s">
        <v>49</v>
      </c>
      <c r="D36" s="55">
        <v>0</v>
      </c>
      <c r="E36" s="55"/>
      <c r="F36" s="55">
        <v>0</v>
      </c>
    </row>
    <row r="37" spans="1:6" ht="17.100000000000001" customHeight="1">
      <c r="A37" s="7">
        <v>23</v>
      </c>
      <c r="B37" s="8" t="s">
        <v>18</v>
      </c>
      <c r="C37" s="9" t="s">
        <v>50</v>
      </c>
      <c r="D37" s="55">
        <v>537</v>
      </c>
      <c r="E37" s="55"/>
      <c r="F37" s="55">
        <v>3816</v>
      </c>
    </row>
    <row r="38" spans="1:6" ht="17.100000000000001" customHeight="1" thickBot="1">
      <c r="A38" s="14">
        <v>24</v>
      </c>
      <c r="B38" s="21" t="s">
        <v>27</v>
      </c>
      <c r="C38" s="22" t="s">
        <v>51</v>
      </c>
      <c r="D38" s="60">
        <v>14628</v>
      </c>
      <c r="E38" s="60"/>
      <c r="F38" s="60">
        <v>12261</v>
      </c>
    </row>
    <row r="39" spans="1:6" s="2" customFormat="1" ht="17.100000000000001" customHeight="1" thickBot="1">
      <c r="A39" s="20">
        <v>25</v>
      </c>
      <c r="B39" s="161" t="s">
        <v>52</v>
      </c>
      <c r="C39" s="163"/>
      <c r="D39" s="58">
        <f>SUM(D38+D35+D27)</f>
        <v>17276</v>
      </c>
      <c r="E39" s="58">
        <f>SUM(E38+E35+E27)</f>
        <v>0</v>
      </c>
      <c r="F39" s="58">
        <f>SUM(F38+F35+F27)</f>
        <v>14357</v>
      </c>
    </row>
    <row r="40" spans="1:6" s="2" customFormat="1" ht="17.100000000000001" customHeight="1">
      <c r="A40" s="26"/>
      <c r="B40" s="27"/>
      <c r="C40" s="27"/>
      <c r="D40" s="28"/>
      <c r="E40" s="28"/>
      <c r="F40" s="28"/>
    </row>
    <row r="42" spans="1:6" ht="17.100000000000001" customHeight="1">
      <c r="A42" t="s">
        <v>106</v>
      </c>
      <c r="B42" t="s">
        <v>108</v>
      </c>
      <c r="C42" t="s">
        <v>121</v>
      </c>
      <c r="E42" s="23"/>
      <c r="F42" s="23"/>
    </row>
    <row r="43" spans="1:6" ht="17.100000000000001" customHeight="1">
      <c r="E43" s="126" t="s">
        <v>53</v>
      </c>
      <c r="F43" s="126"/>
    </row>
    <row r="44" spans="1:6" ht="17.100000000000001" customHeight="1">
      <c r="E44" s="126" t="s">
        <v>54</v>
      </c>
      <c r="F44" s="126"/>
    </row>
  </sheetData>
  <mergeCells count="13">
    <mergeCell ref="A1:F1"/>
    <mergeCell ref="A2:F2"/>
    <mergeCell ref="E43:F43"/>
    <mergeCell ref="E44:F44"/>
    <mergeCell ref="A7:F7"/>
    <mergeCell ref="A8:F8"/>
    <mergeCell ref="A10:F10"/>
    <mergeCell ref="F12:F13"/>
    <mergeCell ref="B39:C39"/>
    <mergeCell ref="B12:C13"/>
    <mergeCell ref="B14:C14"/>
    <mergeCell ref="B26:C26"/>
    <mergeCell ref="D12:D13"/>
  </mergeCells>
  <phoneticPr fontId="2" type="noConversion"/>
  <pageMargins left="0.39" right="0.39" top="0.84" bottom="0.71" header="0.54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4"/>
  <sheetViews>
    <sheetView showGridLines="0" topLeftCell="A11" workbookViewId="0">
      <selection activeCell="F39" sqref="F39"/>
    </sheetView>
  </sheetViews>
  <sheetFormatPr defaultRowHeight="17.100000000000001" customHeight="1"/>
  <cols>
    <col min="1" max="1" width="5.28515625" customWidth="1"/>
    <col min="2" max="2" width="3.5703125" customWidth="1"/>
    <col min="3" max="3" width="50.42578125" customWidth="1"/>
    <col min="4" max="6" width="12.7109375" customWidth="1"/>
  </cols>
  <sheetData>
    <row r="1" spans="1:6" s="24" customFormat="1" ht="17.100000000000001" customHeight="1">
      <c r="A1" s="121" t="s">
        <v>109</v>
      </c>
      <c r="B1" s="121"/>
      <c r="C1" s="121"/>
      <c r="D1" s="121"/>
      <c r="E1" s="121"/>
      <c r="F1" s="121"/>
    </row>
    <row r="2" spans="1:6" s="24" customFormat="1" ht="17.100000000000001" customHeight="1">
      <c r="A2" s="122" t="s">
        <v>112</v>
      </c>
      <c r="B2" s="122"/>
      <c r="C2" s="122"/>
      <c r="D2" s="122"/>
      <c r="E2" s="122"/>
      <c r="F2" s="122"/>
    </row>
    <row r="3" spans="1:6" s="24" customFormat="1" ht="17.100000000000001" customHeight="1">
      <c r="A3" s="29"/>
      <c r="B3" s="29"/>
      <c r="C3" s="29"/>
    </row>
    <row r="4" spans="1:6" s="24" customFormat="1" ht="17.100000000000001" customHeight="1">
      <c r="A4" s="29" t="s">
        <v>113</v>
      </c>
      <c r="B4" s="29"/>
      <c r="C4" s="29"/>
      <c r="F4" s="25"/>
    </row>
    <row r="5" spans="1:6" s="24" customFormat="1" ht="17.100000000000001" customHeight="1">
      <c r="A5" s="29" t="s">
        <v>114</v>
      </c>
      <c r="B5" s="29"/>
      <c r="C5" s="29"/>
      <c r="F5" s="25"/>
    </row>
    <row r="6" spans="1:6" s="24" customFormat="1" ht="17.100000000000001" customHeight="1"/>
    <row r="7" spans="1:6" s="24" customFormat="1" ht="17.100000000000001" customHeight="1">
      <c r="A7" s="158" t="s">
        <v>1</v>
      </c>
      <c r="B7" s="126"/>
      <c r="C7" s="126"/>
      <c r="D7" s="126"/>
      <c r="E7" s="126"/>
      <c r="F7" s="126"/>
    </row>
    <row r="8" spans="1:6" s="24" customFormat="1" ht="17.100000000000001" customHeight="1">
      <c r="A8" s="158" t="s">
        <v>2</v>
      </c>
      <c r="B8" s="126"/>
      <c r="C8" s="126"/>
      <c r="D8" s="126"/>
      <c r="E8" s="126"/>
      <c r="F8" s="126"/>
    </row>
    <row r="9" spans="1:6" s="24" customFormat="1" ht="17.100000000000001" customHeight="1"/>
    <row r="10" spans="1:6" s="24" customFormat="1" ht="17.100000000000001" customHeight="1">
      <c r="A10" s="158" t="s">
        <v>118</v>
      </c>
      <c r="B10" s="126"/>
      <c r="C10" s="126"/>
      <c r="D10" s="126"/>
      <c r="E10" s="126"/>
      <c r="F10" s="126"/>
    </row>
    <row r="11" spans="1:6" ht="17.100000000000001" customHeight="1" thickBot="1"/>
    <row r="12" spans="1:6" s="2" customFormat="1" ht="17.100000000000001" customHeight="1">
      <c r="A12" s="1" t="s">
        <v>3</v>
      </c>
      <c r="B12" s="152" t="s">
        <v>5</v>
      </c>
      <c r="C12" s="153"/>
      <c r="D12" s="156" t="s">
        <v>6</v>
      </c>
      <c r="E12" s="1" t="s">
        <v>7</v>
      </c>
      <c r="F12" s="156" t="s">
        <v>9</v>
      </c>
    </row>
    <row r="13" spans="1:6" s="2" customFormat="1" ht="17.100000000000001" customHeight="1">
      <c r="A13" s="3" t="s">
        <v>4</v>
      </c>
      <c r="B13" s="154"/>
      <c r="C13" s="155"/>
      <c r="D13" s="157"/>
      <c r="E13" s="3" t="s">
        <v>8</v>
      </c>
      <c r="F13" s="157"/>
    </row>
    <row r="14" spans="1:6" s="5" customFormat="1" ht="17.100000000000001" customHeight="1" thickBot="1">
      <c r="A14" s="4" t="s">
        <v>10</v>
      </c>
      <c r="B14" s="159" t="s">
        <v>11</v>
      </c>
      <c r="C14" s="160"/>
      <c r="D14" s="4" t="s">
        <v>12</v>
      </c>
      <c r="E14" s="4" t="s">
        <v>13</v>
      </c>
      <c r="F14" s="4" t="s">
        <v>14</v>
      </c>
    </row>
    <row r="15" spans="1:6" ht="17.100000000000001" customHeight="1">
      <c r="A15" s="6">
        <v>1</v>
      </c>
      <c r="B15" s="10" t="s">
        <v>15</v>
      </c>
      <c r="C15" s="11" t="s">
        <v>28</v>
      </c>
      <c r="D15" s="54">
        <f>SUM(D16:D17)</f>
        <v>13881</v>
      </c>
      <c r="E15" s="54"/>
      <c r="F15" s="54">
        <f>SUM(F16:F17)</f>
        <v>13580</v>
      </c>
    </row>
    <row r="16" spans="1:6" ht="17.100000000000001" customHeight="1">
      <c r="A16" s="7">
        <v>2</v>
      </c>
      <c r="B16" s="8" t="s">
        <v>16</v>
      </c>
      <c r="C16" s="9" t="s">
        <v>29</v>
      </c>
      <c r="D16" s="55">
        <v>25</v>
      </c>
      <c r="E16" s="55"/>
      <c r="F16" s="55">
        <v>14</v>
      </c>
    </row>
    <row r="17" spans="1:7" ht="17.100000000000001" customHeight="1">
      <c r="A17" s="7">
        <v>3</v>
      </c>
      <c r="B17" s="8" t="s">
        <v>18</v>
      </c>
      <c r="C17" s="9" t="s">
        <v>30</v>
      </c>
      <c r="D17" s="55">
        <v>13856</v>
      </c>
      <c r="E17" s="55"/>
      <c r="F17" s="55">
        <v>13566</v>
      </c>
    </row>
    <row r="18" spans="1:7" ht="17.100000000000001" customHeight="1">
      <c r="A18" s="7">
        <v>4</v>
      </c>
      <c r="B18" s="8" t="s">
        <v>17</v>
      </c>
      <c r="C18" s="9" t="s">
        <v>31</v>
      </c>
      <c r="D18" s="55"/>
      <c r="E18" s="55"/>
      <c r="F18" s="55"/>
    </row>
    <row r="19" spans="1:7" ht="17.100000000000001" customHeight="1">
      <c r="A19" s="7">
        <v>5</v>
      </c>
      <c r="B19" s="8" t="s">
        <v>19</v>
      </c>
      <c r="C19" s="9" t="s">
        <v>32</v>
      </c>
      <c r="D19" s="55"/>
      <c r="E19" s="55"/>
      <c r="F19" s="55"/>
    </row>
    <row r="20" spans="1:7" ht="17.100000000000001" customHeight="1">
      <c r="A20" s="7">
        <v>6</v>
      </c>
      <c r="B20" s="12" t="s">
        <v>20</v>
      </c>
      <c r="C20" s="13" t="s">
        <v>33</v>
      </c>
      <c r="D20" s="56">
        <f>SUM(D22:D24)</f>
        <v>10605</v>
      </c>
      <c r="E20" s="56">
        <f>SUM(E22:E24)</f>
        <v>0</v>
      </c>
      <c r="F20" s="56">
        <f>SUM(F22:F24)</f>
        <v>3126</v>
      </c>
    </row>
    <row r="21" spans="1:7" ht="17.100000000000001" customHeight="1">
      <c r="A21" s="7">
        <v>7</v>
      </c>
      <c r="B21" s="8" t="s">
        <v>16</v>
      </c>
      <c r="C21" s="9" t="s">
        <v>34</v>
      </c>
      <c r="D21" s="55"/>
      <c r="E21" s="55"/>
      <c r="F21" s="55"/>
    </row>
    <row r="22" spans="1:7" ht="17.100000000000001" customHeight="1">
      <c r="A22" s="7">
        <v>8</v>
      </c>
      <c r="B22" s="8" t="s">
        <v>18</v>
      </c>
      <c r="C22" s="9" t="s">
        <v>35</v>
      </c>
      <c r="D22" s="55">
        <v>4527</v>
      </c>
      <c r="E22" s="55"/>
      <c r="F22" s="55">
        <v>0</v>
      </c>
    </row>
    <row r="23" spans="1:7" ht="17.100000000000001" customHeight="1">
      <c r="A23" s="7">
        <v>9</v>
      </c>
      <c r="B23" s="8" t="s">
        <v>17</v>
      </c>
      <c r="C23" s="9" t="s">
        <v>36</v>
      </c>
      <c r="D23" s="55">
        <v>0</v>
      </c>
      <c r="E23" s="55"/>
      <c r="F23" s="55">
        <v>0</v>
      </c>
    </row>
    <row r="24" spans="1:7" ht="17.100000000000001" customHeight="1">
      <c r="A24" s="7">
        <v>10</v>
      </c>
      <c r="B24" s="8" t="s">
        <v>19</v>
      </c>
      <c r="C24" s="9" t="s">
        <v>37</v>
      </c>
      <c r="D24" s="55">
        <v>6078</v>
      </c>
      <c r="E24" s="55"/>
      <c r="F24" s="55">
        <v>3126</v>
      </c>
    </row>
    <row r="25" spans="1:7" ht="17.100000000000001" customHeight="1" thickBot="1">
      <c r="A25" s="14">
        <v>11</v>
      </c>
      <c r="B25" s="15" t="s">
        <v>21</v>
      </c>
      <c r="C25" s="16" t="s">
        <v>38</v>
      </c>
      <c r="D25" s="57">
        <v>0</v>
      </c>
      <c r="E25" s="57"/>
      <c r="F25" s="57">
        <v>570</v>
      </c>
    </row>
    <row r="26" spans="1:7" ht="17.100000000000001" customHeight="1" thickBot="1">
      <c r="A26" s="20">
        <v>12</v>
      </c>
      <c r="B26" s="161" t="s">
        <v>39</v>
      </c>
      <c r="C26" s="162"/>
      <c r="D26" s="58">
        <f>SUM(D20+D15)</f>
        <v>24486</v>
      </c>
      <c r="E26" s="58">
        <f>SUM(E20+E15)</f>
        <v>0</v>
      </c>
      <c r="F26" s="58">
        <f>SUM(F20+F15+F25)</f>
        <v>17276</v>
      </c>
      <c r="G26" s="80"/>
    </row>
    <row r="27" spans="1:7" ht="17.100000000000001" customHeight="1">
      <c r="A27" s="17">
        <v>13</v>
      </c>
      <c r="B27" s="18" t="s">
        <v>22</v>
      </c>
      <c r="C27" s="19" t="s">
        <v>40</v>
      </c>
      <c r="D27" s="59">
        <f>SUM(D28:D32)</f>
        <v>3779</v>
      </c>
      <c r="E27" s="59">
        <f>SUM(E28:E32)</f>
        <v>0</v>
      </c>
      <c r="F27" s="59">
        <f>SUM(F28:F32)</f>
        <v>2111</v>
      </c>
    </row>
    <row r="28" spans="1:7" ht="17.100000000000001" customHeight="1">
      <c r="A28" s="7">
        <v>14</v>
      </c>
      <c r="B28" s="8" t="s">
        <v>16</v>
      </c>
      <c r="C28" s="9" t="s">
        <v>41</v>
      </c>
      <c r="D28" s="55">
        <v>2016</v>
      </c>
      <c r="E28" s="55"/>
      <c r="F28" s="55">
        <v>2016</v>
      </c>
    </row>
    <row r="29" spans="1:7" ht="17.100000000000001" customHeight="1">
      <c r="A29" s="7">
        <v>15</v>
      </c>
      <c r="B29" s="8" t="s">
        <v>18</v>
      </c>
      <c r="C29" s="9" t="s">
        <v>42</v>
      </c>
      <c r="D29" s="55">
        <v>2775</v>
      </c>
      <c r="E29" s="55"/>
      <c r="F29" s="55">
        <v>1512</v>
      </c>
    </row>
    <row r="30" spans="1:7" ht="17.100000000000001" customHeight="1">
      <c r="A30" s="7">
        <v>16</v>
      </c>
      <c r="B30" s="8" t="s">
        <v>17</v>
      </c>
      <c r="C30" s="9" t="s">
        <v>43</v>
      </c>
      <c r="D30" s="55">
        <v>251</v>
      </c>
      <c r="E30" s="55"/>
      <c r="F30" s="55">
        <v>251</v>
      </c>
    </row>
    <row r="31" spans="1:7" ht="17.100000000000001" customHeight="1">
      <c r="A31" s="7">
        <v>17</v>
      </c>
      <c r="B31" s="8" t="s">
        <v>19</v>
      </c>
      <c r="C31" s="9" t="s">
        <v>44</v>
      </c>
      <c r="D31" s="55"/>
      <c r="E31" s="55"/>
      <c r="F31" s="55"/>
    </row>
    <row r="32" spans="1:7" ht="17.100000000000001" customHeight="1">
      <c r="A32" s="7">
        <v>18</v>
      </c>
      <c r="B32" s="8" t="s">
        <v>23</v>
      </c>
      <c r="C32" s="9" t="s">
        <v>45</v>
      </c>
      <c r="D32" s="55">
        <v>-1263</v>
      </c>
      <c r="E32" s="55"/>
      <c r="F32" s="55">
        <v>-1668</v>
      </c>
    </row>
    <row r="33" spans="1:6" ht="17.100000000000001" customHeight="1">
      <c r="A33" s="7">
        <v>19</v>
      </c>
      <c r="B33" s="8" t="s">
        <v>24</v>
      </c>
      <c r="C33" s="9" t="s">
        <v>46</v>
      </c>
      <c r="D33" s="55">
        <v>0</v>
      </c>
      <c r="E33" s="55"/>
      <c r="F33" s="55">
        <v>0</v>
      </c>
    </row>
    <row r="34" spans="1:6" s="2" customFormat="1" ht="17.100000000000001" customHeight="1">
      <c r="A34" s="7">
        <v>20</v>
      </c>
      <c r="B34" s="12" t="s">
        <v>25</v>
      </c>
      <c r="C34" s="13" t="s">
        <v>47</v>
      </c>
      <c r="D34" s="56">
        <v>0</v>
      </c>
      <c r="E34" s="56"/>
      <c r="F34" s="56">
        <v>0</v>
      </c>
    </row>
    <row r="35" spans="1:6" s="2" customFormat="1" ht="17.100000000000001" customHeight="1">
      <c r="A35" s="7">
        <v>21</v>
      </c>
      <c r="B35" s="12" t="s">
        <v>26</v>
      </c>
      <c r="C35" s="13" t="s">
        <v>48</v>
      </c>
      <c r="D35" s="56">
        <f>SUM(D36:D37)</f>
        <v>1874</v>
      </c>
      <c r="E35" s="56">
        <f>SUM(E36:E37)</f>
        <v>0</v>
      </c>
      <c r="F35" s="56">
        <f>SUM(F36:F37)</f>
        <v>537</v>
      </c>
    </row>
    <row r="36" spans="1:6" ht="17.100000000000001" customHeight="1">
      <c r="A36" s="7">
        <v>22</v>
      </c>
      <c r="B36" s="8" t="s">
        <v>16</v>
      </c>
      <c r="C36" s="9" t="s">
        <v>49</v>
      </c>
      <c r="D36" s="55">
        <v>0</v>
      </c>
      <c r="E36" s="55"/>
      <c r="F36" s="55">
        <v>0</v>
      </c>
    </row>
    <row r="37" spans="1:6" ht="17.100000000000001" customHeight="1">
      <c r="A37" s="7">
        <v>23</v>
      </c>
      <c r="B37" s="8" t="s">
        <v>18</v>
      </c>
      <c r="C37" s="9" t="s">
        <v>50</v>
      </c>
      <c r="D37" s="55">
        <v>1874</v>
      </c>
      <c r="E37" s="55"/>
      <c r="F37" s="55">
        <v>537</v>
      </c>
    </row>
    <row r="38" spans="1:6" ht="17.100000000000001" customHeight="1" thickBot="1">
      <c r="A38" s="14">
        <v>24</v>
      </c>
      <c r="B38" s="21" t="s">
        <v>27</v>
      </c>
      <c r="C38" s="22" t="s">
        <v>51</v>
      </c>
      <c r="D38" s="60">
        <v>18833</v>
      </c>
      <c r="E38" s="60"/>
      <c r="F38" s="60">
        <v>14628</v>
      </c>
    </row>
    <row r="39" spans="1:6" s="2" customFormat="1" ht="17.100000000000001" customHeight="1" thickBot="1">
      <c r="A39" s="20">
        <v>25</v>
      </c>
      <c r="B39" s="161" t="s">
        <v>52</v>
      </c>
      <c r="C39" s="163"/>
      <c r="D39" s="58">
        <f>SUM(D38+D35+D27)</f>
        <v>24486</v>
      </c>
      <c r="E39" s="58">
        <f>SUM(E38+E35+E27)</f>
        <v>0</v>
      </c>
      <c r="F39" s="58">
        <f>SUM(F38+F35+F27)</f>
        <v>17276</v>
      </c>
    </row>
    <row r="40" spans="1:6" s="2" customFormat="1" ht="17.100000000000001" customHeight="1">
      <c r="A40" s="26"/>
      <c r="B40" s="27"/>
      <c r="C40" s="27"/>
      <c r="D40" s="28"/>
      <c r="E40" s="28"/>
      <c r="F40" s="28"/>
    </row>
    <row r="42" spans="1:6" ht="17.100000000000001" customHeight="1">
      <c r="A42" t="s">
        <v>106</v>
      </c>
      <c r="B42" t="s">
        <v>108</v>
      </c>
      <c r="C42" t="s">
        <v>119</v>
      </c>
      <c r="E42" s="23"/>
      <c r="F42" s="23"/>
    </row>
    <row r="43" spans="1:6" ht="17.100000000000001" customHeight="1">
      <c r="E43" s="126" t="s">
        <v>53</v>
      </c>
      <c r="F43" s="126"/>
    </row>
    <row r="44" spans="1:6" ht="17.100000000000001" customHeight="1">
      <c r="E44" s="126" t="s">
        <v>54</v>
      </c>
      <c r="F44" s="126"/>
    </row>
  </sheetData>
  <mergeCells count="13">
    <mergeCell ref="A1:F1"/>
    <mergeCell ref="A2:F2"/>
    <mergeCell ref="E43:F43"/>
    <mergeCell ref="E44:F44"/>
    <mergeCell ref="A7:F7"/>
    <mergeCell ref="A8:F8"/>
    <mergeCell ref="A10:F10"/>
    <mergeCell ref="F12:F13"/>
    <mergeCell ref="B39:C39"/>
    <mergeCell ref="B12:C13"/>
    <mergeCell ref="B14:C14"/>
    <mergeCell ref="B26:C26"/>
    <mergeCell ref="D12:D13"/>
  </mergeCells>
  <phoneticPr fontId="2" type="noConversion"/>
  <pageMargins left="0.39" right="0.39" top="0.84" bottom="0.71" header="0.54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0"/>
  <sheetViews>
    <sheetView showGridLines="0" topLeftCell="E8" workbookViewId="0">
      <selection activeCell="J20" sqref="J20"/>
    </sheetView>
  </sheetViews>
  <sheetFormatPr defaultRowHeight="15" customHeight="1"/>
  <cols>
    <col min="1" max="1" width="5.5703125" style="30" customWidth="1"/>
    <col min="2" max="2" width="3.140625" style="30" customWidth="1"/>
    <col min="3" max="3" width="5.5703125" style="30" customWidth="1"/>
    <col min="4" max="4" width="30.85546875" customWidth="1"/>
    <col min="5" max="8" width="9.7109375" customWidth="1"/>
    <col min="9" max="9" width="8.42578125" customWidth="1"/>
    <col min="10" max="13" width="9.7109375" customWidth="1"/>
  </cols>
  <sheetData>
    <row r="1" spans="1:17" s="24" customFormat="1" ht="15" customHeight="1">
      <c r="A1" s="121" t="s">
        <v>109</v>
      </c>
      <c r="B1" s="121"/>
      <c r="C1" s="121"/>
      <c r="D1" s="121"/>
      <c r="E1" s="121"/>
      <c r="F1" s="121"/>
      <c r="N1"/>
      <c r="O1"/>
      <c r="P1"/>
      <c r="Q1"/>
    </row>
    <row r="2" spans="1:17" s="24" customFormat="1" ht="15" customHeight="1">
      <c r="A2" s="122" t="s">
        <v>112</v>
      </c>
      <c r="B2" s="122"/>
      <c r="C2" s="122"/>
      <c r="D2" s="122"/>
      <c r="E2" s="122"/>
      <c r="F2" s="122"/>
      <c r="N2"/>
      <c r="O2"/>
      <c r="P2"/>
      <c r="Q2"/>
    </row>
    <row r="3" spans="1:17" s="24" customFormat="1" ht="15" customHeight="1">
      <c r="A3" s="29"/>
      <c r="B3" s="29"/>
      <c r="C3" s="29"/>
      <c r="N3"/>
      <c r="O3"/>
      <c r="P3"/>
      <c r="Q3"/>
    </row>
    <row r="4" spans="1:17" s="24" customFormat="1" ht="15" customHeight="1">
      <c r="A4" s="29" t="s">
        <v>117</v>
      </c>
      <c r="B4" s="29"/>
      <c r="C4" s="29"/>
      <c r="F4" s="25"/>
      <c r="N4"/>
      <c r="O4"/>
      <c r="P4"/>
      <c r="Q4"/>
    </row>
    <row r="5" spans="1:17" s="24" customFormat="1" ht="15" customHeight="1">
      <c r="A5" s="29" t="s">
        <v>116</v>
      </c>
      <c r="B5" s="29"/>
      <c r="C5" s="29"/>
      <c r="F5" s="25"/>
      <c r="N5"/>
      <c r="O5"/>
      <c r="P5"/>
      <c r="Q5"/>
    </row>
    <row r="6" spans="1:17" s="24" customFormat="1" ht="15" customHeight="1">
      <c r="A6" s="29"/>
      <c r="B6" s="29"/>
      <c r="C6" s="29"/>
      <c r="N6"/>
      <c r="O6"/>
      <c r="P6"/>
      <c r="Q6"/>
    </row>
    <row r="7" spans="1:17" s="24" customFormat="1" ht="15" customHeight="1">
      <c r="A7" s="123" t="s">
        <v>78</v>
      </c>
      <c r="B7" s="123"/>
      <c r="C7" s="123"/>
      <c r="D7" s="164"/>
      <c r="E7" s="164"/>
      <c r="F7" s="164"/>
      <c r="G7" s="164"/>
      <c r="H7" s="164"/>
      <c r="I7" s="164"/>
      <c r="J7" s="164"/>
      <c r="K7" s="164"/>
      <c r="L7" s="164"/>
      <c r="M7" s="164"/>
      <c r="N7"/>
      <c r="O7"/>
      <c r="P7"/>
      <c r="Q7"/>
    </row>
    <row r="9" spans="1:17" ht="15" customHeight="1">
      <c r="A9" s="125" t="s">
        <v>118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7" ht="15" customHeight="1" thickBot="1"/>
    <row r="11" spans="1:17" s="2" customFormat="1" ht="15" customHeight="1">
      <c r="A11" s="1" t="s">
        <v>3</v>
      </c>
      <c r="B11" s="127" t="s">
        <v>5</v>
      </c>
      <c r="C11" s="128"/>
      <c r="D11" s="129"/>
      <c r="E11" s="133" t="s">
        <v>105</v>
      </c>
      <c r="F11" s="134"/>
      <c r="G11" s="135"/>
      <c r="H11" s="133" t="s">
        <v>55</v>
      </c>
      <c r="I11" s="136"/>
      <c r="J11" s="137"/>
      <c r="K11" s="133" t="s">
        <v>103</v>
      </c>
      <c r="L11" s="136"/>
      <c r="M11" s="137"/>
      <c r="N11"/>
      <c r="O11"/>
      <c r="P11"/>
      <c r="Q11"/>
    </row>
    <row r="12" spans="1:17" s="2" customFormat="1" ht="15" customHeight="1" thickBot="1">
      <c r="A12" s="31" t="s">
        <v>4</v>
      </c>
      <c r="B12" s="130"/>
      <c r="C12" s="131"/>
      <c r="D12" s="132"/>
      <c r="E12" s="4" t="s">
        <v>104</v>
      </c>
      <c r="F12" s="4" t="s">
        <v>57</v>
      </c>
      <c r="G12" s="4" t="s">
        <v>58</v>
      </c>
      <c r="H12" s="4" t="s">
        <v>56</v>
      </c>
      <c r="I12" s="4" t="s">
        <v>57</v>
      </c>
      <c r="J12" s="4" t="s">
        <v>58</v>
      </c>
      <c r="K12" s="4" t="s">
        <v>59</v>
      </c>
      <c r="L12" s="4" t="s">
        <v>57</v>
      </c>
      <c r="M12" s="4" t="s">
        <v>58</v>
      </c>
      <c r="N12"/>
      <c r="O12"/>
      <c r="P12"/>
      <c r="Q12"/>
    </row>
    <row r="13" spans="1:17" ht="15" customHeight="1">
      <c r="A13" s="6">
        <v>1</v>
      </c>
      <c r="B13" s="33" t="s">
        <v>60</v>
      </c>
      <c r="C13" s="139" t="s">
        <v>63</v>
      </c>
      <c r="D13" s="140"/>
      <c r="E13" s="61"/>
      <c r="F13" s="62"/>
      <c r="G13" s="63"/>
      <c r="H13" s="61"/>
      <c r="I13" s="62"/>
      <c r="J13" s="63"/>
      <c r="K13" s="61"/>
      <c r="L13" s="62"/>
      <c r="M13" s="63"/>
    </row>
    <row r="14" spans="1:17" ht="15" customHeight="1" thickBot="1">
      <c r="A14" s="14">
        <v>2</v>
      </c>
      <c r="B14" s="38" t="s">
        <v>61</v>
      </c>
      <c r="C14" s="141" t="s">
        <v>64</v>
      </c>
      <c r="D14" s="142"/>
      <c r="E14" s="64"/>
      <c r="F14" s="65"/>
      <c r="G14" s="60"/>
      <c r="H14" s="64"/>
      <c r="I14" s="65"/>
      <c r="J14" s="60"/>
      <c r="K14" s="64"/>
      <c r="L14" s="65"/>
      <c r="M14" s="60"/>
    </row>
    <row r="15" spans="1:17" ht="15" customHeight="1" thickBot="1">
      <c r="A15" s="20">
        <v>3</v>
      </c>
      <c r="B15" s="42" t="s">
        <v>62</v>
      </c>
      <c r="C15" s="143" t="s">
        <v>65</v>
      </c>
      <c r="D15" s="144"/>
      <c r="E15" s="66">
        <v>24792</v>
      </c>
      <c r="F15" s="67"/>
      <c r="G15" s="68">
        <f>SUM(E15)</f>
        <v>24792</v>
      </c>
      <c r="H15" s="66"/>
      <c r="I15" s="67"/>
      <c r="J15" s="68"/>
      <c r="K15" s="66">
        <v>22564</v>
      </c>
      <c r="L15" s="67"/>
      <c r="M15" s="68">
        <f>SUM(K15:L15)</f>
        <v>22564</v>
      </c>
    </row>
    <row r="16" spans="1:17" ht="15" customHeight="1" thickBot="1">
      <c r="A16" s="17">
        <v>4</v>
      </c>
      <c r="B16" s="39"/>
      <c r="C16" s="40" t="s">
        <v>66</v>
      </c>
      <c r="D16" s="41" t="s">
        <v>67</v>
      </c>
      <c r="E16" s="69">
        <v>5897</v>
      </c>
      <c r="F16" s="70"/>
      <c r="G16" s="68">
        <f>SUM(E16)</f>
        <v>5897</v>
      </c>
      <c r="H16" s="69"/>
      <c r="I16" s="70"/>
      <c r="J16" s="71"/>
      <c r="K16" s="69">
        <v>7564</v>
      </c>
      <c r="L16" s="70"/>
      <c r="M16" s="68">
        <f>SUM(K16:L16)</f>
        <v>7564</v>
      </c>
    </row>
    <row r="17" spans="1:17" ht="15" customHeight="1" thickBot="1">
      <c r="A17" s="7">
        <v>5</v>
      </c>
      <c r="B17" s="35"/>
      <c r="C17" s="36"/>
      <c r="D17" s="37" t="s">
        <v>68</v>
      </c>
      <c r="E17" s="72">
        <v>18859</v>
      </c>
      <c r="F17" s="73"/>
      <c r="G17" s="68">
        <f>SUM(E17)</f>
        <v>18859</v>
      </c>
      <c r="H17" s="72"/>
      <c r="I17" s="73"/>
      <c r="J17" s="55"/>
      <c r="K17" s="72">
        <v>15000</v>
      </c>
      <c r="L17" s="73"/>
      <c r="M17" s="68">
        <f>SUM(K17:L17)</f>
        <v>15000</v>
      </c>
    </row>
    <row r="18" spans="1:17" ht="15" customHeight="1">
      <c r="A18" s="7">
        <v>6</v>
      </c>
      <c r="B18" s="35"/>
      <c r="C18" s="36"/>
      <c r="D18" s="37" t="s">
        <v>69</v>
      </c>
      <c r="E18" s="72"/>
      <c r="F18" s="73"/>
      <c r="G18" s="55"/>
      <c r="H18" s="72"/>
      <c r="I18" s="73"/>
      <c r="J18" s="55"/>
      <c r="K18" s="72"/>
      <c r="L18" s="73"/>
      <c r="M18" s="55"/>
    </row>
    <row r="19" spans="1:17" ht="15" customHeight="1">
      <c r="A19" s="7">
        <v>7</v>
      </c>
      <c r="B19" s="35"/>
      <c r="C19" s="36"/>
      <c r="D19" s="37" t="s">
        <v>70</v>
      </c>
      <c r="E19" s="72"/>
      <c r="F19" s="73"/>
      <c r="G19" s="55"/>
      <c r="H19" s="72"/>
      <c r="I19" s="73"/>
      <c r="J19" s="55"/>
      <c r="K19" s="72"/>
      <c r="L19" s="73"/>
      <c r="M19" s="55"/>
    </row>
    <row r="20" spans="1:17" ht="15" customHeight="1">
      <c r="A20" s="7">
        <v>8</v>
      </c>
      <c r="B20" s="35"/>
      <c r="C20" s="36"/>
      <c r="D20" s="37" t="s">
        <v>71</v>
      </c>
      <c r="E20" s="72">
        <v>36</v>
      </c>
      <c r="F20" s="73"/>
      <c r="G20" s="55">
        <f>SUM(E20:F20)</f>
        <v>36</v>
      </c>
      <c r="H20" s="72"/>
      <c r="I20" s="73"/>
      <c r="J20" s="55"/>
      <c r="K20" s="72">
        <v>0</v>
      </c>
      <c r="L20" s="73"/>
      <c r="M20" s="55">
        <f>SUM(K20:L20)</f>
        <v>0</v>
      </c>
    </row>
    <row r="21" spans="1:17" ht="15" customHeight="1" thickBot="1">
      <c r="A21" s="14">
        <v>9</v>
      </c>
      <c r="B21" s="38" t="s">
        <v>72</v>
      </c>
      <c r="C21" s="141" t="s">
        <v>74</v>
      </c>
      <c r="D21" s="142"/>
      <c r="E21" s="64">
        <v>245</v>
      </c>
      <c r="F21" s="65"/>
      <c r="G21" s="55">
        <f>SUM(E21:F21)</f>
        <v>245</v>
      </c>
      <c r="H21" s="64"/>
      <c r="I21" s="65"/>
      <c r="J21" s="60"/>
      <c r="K21" s="64">
        <v>187</v>
      </c>
      <c r="L21" s="65"/>
      <c r="M21" s="55">
        <f>SUM(K21:L21)</f>
        <v>187</v>
      </c>
    </row>
    <row r="22" spans="1:17" ht="15" customHeight="1" thickBot="1">
      <c r="A22" s="20">
        <v>10</v>
      </c>
      <c r="B22" s="42" t="s">
        <v>73</v>
      </c>
      <c r="C22" s="143" t="s">
        <v>102</v>
      </c>
      <c r="D22" s="144"/>
      <c r="E22" s="66">
        <v>0</v>
      </c>
      <c r="F22" s="67"/>
      <c r="G22" s="68">
        <v>0</v>
      </c>
      <c r="H22" s="66"/>
      <c r="I22" s="67"/>
      <c r="J22" s="68"/>
      <c r="K22" s="66">
        <v>0</v>
      </c>
      <c r="L22" s="67"/>
      <c r="M22" s="68">
        <v>0</v>
      </c>
    </row>
    <row r="23" spans="1:17" ht="15" customHeight="1">
      <c r="A23" s="17">
        <v>11</v>
      </c>
      <c r="B23" s="39"/>
      <c r="C23" s="40" t="s">
        <v>66</v>
      </c>
      <c r="D23" s="41" t="s">
        <v>67</v>
      </c>
      <c r="E23" s="69"/>
      <c r="F23" s="70"/>
      <c r="G23" s="71"/>
      <c r="H23" s="69"/>
      <c r="I23" s="70"/>
      <c r="J23" s="71"/>
      <c r="K23" s="69"/>
      <c r="L23" s="70"/>
      <c r="M23" s="71"/>
    </row>
    <row r="24" spans="1:17" ht="15" customHeight="1">
      <c r="A24" s="7">
        <v>12</v>
      </c>
      <c r="B24" s="35"/>
      <c r="C24" s="36"/>
      <c r="D24" s="37" t="s">
        <v>68</v>
      </c>
      <c r="E24" s="72"/>
      <c r="F24" s="73"/>
      <c r="G24" s="55"/>
      <c r="H24" s="72"/>
      <c r="I24" s="73"/>
      <c r="J24" s="55"/>
      <c r="K24" s="72"/>
      <c r="L24" s="73"/>
      <c r="M24" s="55"/>
    </row>
    <row r="25" spans="1:17" ht="15" customHeight="1">
      <c r="A25" s="7">
        <v>13</v>
      </c>
      <c r="B25" s="35"/>
      <c r="C25" s="36"/>
      <c r="D25" s="37" t="s">
        <v>69</v>
      </c>
      <c r="E25" s="72"/>
      <c r="F25" s="73"/>
      <c r="G25" s="55"/>
      <c r="H25" s="72"/>
      <c r="I25" s="73"/>
      <c r="J25" s="55"/>
      <c r="K25" s="72"/>
      <c r="L25" s="73"/>
      <c r="M25" s="55"/>
    </row>
    <row r="26" spans="1:17" ht="15" customHeight="1">
      <c r="A26" s="7">
        <v>14</v>
      </c>
      <c r="B26" s="35"/>
      <c r="C26" s="36"/>
      <c r="D26" s="37" t="s">
        <v>70</v>
      </c>
      <c r="E26" s="72"/>
      <c r="F26" s="73"/>
      <c r="G26" s="55"/>
      <c r="H26" s="72"/>
      <c r="I26" s="73"/>
      <c r="J26" s="55"/>
      <c r="K26" s="72"/>
      <c r="L26" s="73"/>
      <c r="M26" s="55"/>
    </row>
    <row r="27" spans="1:17" ht="15" customHeight="1">
      <c r="A27" s="7">
        <v>15</v>
      </c>
      <c r="B27" s="35"/>
      <c r="C27" s="36"/>
      <c r="D27" s="37" t="s">
        <v>71</v>
      </c>
      <c r="E27" s="72"/>
      <c r="F27" s="73"/>
      <c r="G27" s="55"/>
      <c r="H27" s="72"/>
      <c r="I27" s="73"/>
      <c r="J27" s="55"/>
      <c r="K27" s="72"/>
      <c r="L27" s="73"/>
      <c r="M27" s="55"/>
    </row>
    <row r="28" spans="1:17" ht="15" customHeight="1" thickBot="1">
      <c r="A28" s="14">
        <v>16</v>
      </c>
      <c r="B28" s="38" t="s">
        <v>75</v>
      </c>
      <c r="C28" s="141" t="s">
        <v>76</v>
      </c>
      <c r="D28" s="142"/>
      <c r="E28" s="64">
        <v>0</v>
      </c>
      <c r="F28" s="65"/>
      <c r="G28" s="60">
        <v>0</v>
      </c>
      <c r="H28" s="64"/>
      <c r="I28" s="65">
        <v>0</v>
      </c>
      <c r="J28" s="60"/>
      <c r="K28" s="64">
        <v>0</v>
      </c>
      <c r="L28" s="65"/>
      <c r="M28" s="60">
        <v>0</v>
      </c>
    </row>
    <row r="29" spans="1:17" ht="15" customHeight="1" thickBot="1">
      <c r="A29" s="20">
        <v>17</v>
      </c>
      <c r="B29" s="43" t="s">
        <v>15</v>
      </c>
      <c r="C29" s="145" t="s">
        <v>77</v>
      </c>
      <c r="D29" s="146"/>
      <c r="E29" s="74">
        <f>SUM(E21+E15)</f>
        <v>25037</v>
      </c>
      <c r="F29" s="74">
        <f t="shared" ref="F29:M29" si="0">SUM(F21+F15)</f>
        <v>0</v>
      </c>
      <c r="G29" s="74">
        <f t="shared" si="0"/>
        <v>25037</v>
      </c>
      <c r="H29" s="74">
        <f t="shared" si="0"/>
        <v>0</v>
      </c>
      <c r="I29" s="74">
        <f t="shared" si="0"/>
        <v>0</v>
      </c>
      <c r="J29" s="74">
        <f t="shared" si="0"/>
        <v>0</v>
      </c>
      <c r="K29" s="74">
        <f t="shared" si="0"/>
        <v>22751</v>
      </c>
      <c r="L29" s="74">
        <f t="shared" si="0"/>
        <v>0</v>
      </c>
      <c r="M29" s="74">
        <f t="shared" si="0"/>
        <v>22751</v>
      </c>
    </row>
    <row r="30" spans="1:17" ht="15" customHeight="1">
      <c r="A30" s="32"/>
      <c r="B30" s="32"/>
      <c r="C30" s="32"/>
    </row>
    <row r="31" spans="1:17" ht="15" customHeight="1">
      <c r="A31" s="32"/>
      <c r="B31" s="32"/>
      <c r="C31" s="32"/>
    </row>
    <row r="32" spans="1:17" s="24" customFormat="1" ht="15" customHeight="1">
      <c r="A32" s="121" t="s">
        <v>109</v>
      </c>
      <c r="B32" s="121"/>
      <c r="C32" s="121"/>
      <c r="D32" s="121"/>
      <c r="E32" s="121"/>
      <c r="F32" s="121"/>
      <c r="N32"/>
      <c r="O32"/>
      <c r="P32"/>
      <c r="Q32"/>
    </row>
    <row r="33" spans="1:17" s="24" customFormat="1" ht="15" customHeight="1">
      <c r="A33" s="122" t="s">
        <v>112</v>
      </c>
      <c r="B33" s="122"/>
      <c r="C33" s="122"/>
      <c r="D33" s="122"/>
      <c r="E33" s="122"/>
      <c r="F33" s="122"/>
      <c r="N33"/>
      <c r="O33"/>
      <c r="P33"/>
      <c r="Q33"/>
    </row>
    <row r="34" spans="1:17" s="24" customFormat="1" ht="15" customHeight="1">
      <c r="A34" s="29"/>
      <c r="B34" s="29"/>
      <c r="C34" s="29"/>
      <c r="N34"/>
      <c r="O34"/>
      <c r="P34"/>
      <c r="Q34"/>
    </row>
    <row r="35" spans="1:17" s="24" customFormat="1" ht="15" customHeight="1">
      <c r="A35" s="29" t="s">
        <v>113</v>
      </c>
      <c r="B35" s="29"/>
      <c r="C35" s="29"/>
      <c r="F35" s="25"/>
      <c r="N35"/>
      <c r="O35"/>
      <c r="P35"/>
      <c r="Q35"/>
    </row>
    <row r="36" spans="1:17" s="24" customFormat="1" ht="15" customHeight="1">
      <c r="A36" s="29" t="s">
        <v>115</v>
      </c>
      <c r="B36" s="29"/>
      <c r="C36" s="29"/>
      <c r="F36" s="84"/>
      <c r="N36"/>
      <c r="O36"/>
      <c r="P36"/>
      <c r="Q36"/>
    </row>
    <row r="37" spans="1:17" s="24" customFormat="1" ht="15" customHeight="1">
      <c r="A37" s="29"/>
      <c r="B37" s="29"/>
      <c r="C37" s="29"/>
      <c r="N37"/>
      <c r="O37"/>
      <c r="P37"/>
      <c r="Q37"/>
    </row>
    <row r="38" spans="1:17" s="24" customFormat="1" ht="15" customHeight="1">
      <c r="A38" s="123" t="s">
        <v>78</v>
      </c>
      <c r="B38" s="123"/>
      <c r="C38" s="123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/>
      <c r="O38"/>
      <c r="P38"/>
      <c r="Q38"/>
    </row>
    <row r="40" spans="1:17" ht="15" customHeight="1">
      <c r="A40" s="125" t="s">
        <v>120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</row>
    <row r="41" spans="1:17" ht="15" customHeight="1" thickBot="1"/>
    <row r="42" spans="1:17" s="2" customFormat="1" ht="15" customHeight="1" thickBot="1">
      <c r="A42" s="1" t="s">
        <v>3</v>
      </c>
      <c r="B42" s="127" t="s">
        <v>5</v>
      </c>
      <c r="C42" s="128"/>
      <c r="D42" s="129"/>
      <c r="E42" s="133" t="s">
        <v>105</v>
      </c>
      <c r="F42" s="134"/>
      <c r="G42" s="138"/>
      <c r="H42" s="133" t="s">
        <v>55</v>
      </c>
      <c r="I42" s="136"/>
      <c r="J42" s="137"/>
      <c r="K42" s="133" t="s">
        <v>103</v>
      </c>
      <c r="L42" s="136"/>
      <c r="M42" s="129"/>
      <c r="N42"/>
      <c r="O42"/>
      <c r="P42"/>
      <c r="Q42"/>
    </row>
    <row r="43" spans="1:17" s="2" customFormat="1" ht="15" customHeight="1" thickBot="1">
      <c r="A43" s="31" t="s">
        <v>4</v>
      </c>
      <c r="B43" s="130"/>
      <c r="C43" s="131"/>
      <c r="D43" s="132"/>
      <c r="E43" s="4" t="s">
        <v>56</v>
      </c>
      <c r="F43" s="4" t="s">
        <v>57</v>
      </c>
      <c r="G43" s="20" t="s">
        <v>58</v>
      </c>
      <c r="H43" s="4" t="s">
        <v>56</v>
      </c>
      <c r="I43" s="4" t="s">
        <v>57</v>
      </c>
      <c r="J43" s="4" t="s">
        <v>58</v>
      </c>
      <c r="K43" s="4" t="s">
        <v>59</v>
      </c>
      <c r="L43" s="4" t="s">
        <v>57</v>
      </c>
      <c r="M43" s="20" t="s">
        <v>58</v>
      </c>
      <c r="N43"/>
      <c r="O43"/>
      <c r="P43"/>
      <c r="Q43"/>
    </row>
    <row r="44" spans="1:17" ht="15" customHeight="1">
      <c r="A44" s="6">
        <v>18</v>
      </c>
      <c r="B44" s="33"/>
      <c r="C44" s="48" t="s">
        <v>79</v>
      </c>
      <c r="D44" s="34" t="s">
        <v>90</v>
      </c>
      <c r="E44" s="61">
        <v>21018</v>
      </c>
      <c r="F44" s="62"/>
      <c r="G44" s="90">
        <f>SUM(E44:F44)</f>
        <v>21018</v>
      </c>
      <c r="H44" s="85"/>
      <c r="I44" s="62"/>
      <c r="J44" s="63"/>
      <c r="K44" s="61">
        <v>20526</v>
      </c>
      <c r="L44" s="62"/>
      <c r="M44" s="90">
        <f>SUM(K44:L44)</f>
        <v>20526</v>
      </c>
    </row>
    <row r="45" spans="1:17" ht="15" customHeight="1">
      <c r="A45" s="7">
        <v>19</v>
      </c>
      <c r="B45" s="35"/>
      <c r="C45" s="49" t="s">
        <v>80</v>
      </c>
      <c r="D45" s="44" t="s">
        <v>91</v>
      </c>
      <c r="E45" s="72">
        <v>4826</v>
      </c>
      <c r="F45" s="73"/>
      <c r="G45" s="89">
        <f t="shared" ref="G45:G54" si="1">SUM(E45:F45)</f>
        <v>4826</v>
      </c>
      <c r="H45" s="86"/>
      <c r="I45" s="73"/>
      <c r="J45" s="55"/>
      <c r="K45" s="72">
        <v>3829</v>
      </c>
      <c r="L45" s="73"/>
      <c r="M45" s="89">
        <f t="shared" ref="M45:M54" si="2">SUM(K45:L45)</f>
        <v>3829</v>
      </c>
    </row>
    <row r="46" spans="1:17" ht="15" customHeight="1">
      <c r="A46" s="7">
        <v>20</v>
      </c>
      <c r="B46" s="35"/>
      <c r="C46" s="49" t="s">
        <v>81</v>
      </c>
      <c r="D46" s="44" t="s">
        <v>92</v>
      </c>
      <c r="E46" s="72">
        <v>428</v>
      </c>
      <c r="F46" s="73"/>
      <c r="G46" s="89">
        <f t="shared" si="1"/>
        <v>428</v>
      </c>
      <c r="H46" s="86"/>
      <c r="I46" s="73"/>
      <c r="J46" s="55"/>
      <c r="K46" s="72">
        <v>64</v>
      </c>
      <c r="L46" s="73"/>
      <c r="M46" s="89">
        <f t="shared" si="2"/>
        <v>64</v>
      </c>
    </row>
    <row r="47" spans="1:17" ht="15" customHeight="1">
      <c r="A47" s="7">
        <v>21</v>
      </c>
      <c r="B47" s="35"/>
      <c r="C47" s="49" t="s">
        <v>82</v>
      </c>
      <c r="D47" s="45" t="s">
        <v>93</v>
      </c>
      <c r="E47" s="72">
        <v>28</v>
      </c>
      <c r="F47" s="73"/>
      <c r="G47" s="89">
        <f t="shared" si="1"/>
        <v>28</v>
      </c>
      <c r="H47" s="86"/>
      <c r="I47" s="73"/>
      <c r="J47" s="55"/>
      <c r="K47" s="72">
        <v>0</v>
      </c>
      <c r="L47" s="73"/>
      <c r="M47" s="89">
        <f t="shared" si="2"/>
        <v>0</v>
      </c>
    </row>
    <row r="48" spans="1:17" ht="15" customHeight="1">
      <c r="A48" s="7">
        <v>22</v>
      </c>
      <c r="B48" s="35"/>
      <c r="C48" s="49" t="s">
        <v>83</v>
      </c>
      <c r="D48" s="45" t="s">
        <v>94</v>
      </c>
      <c r="E48" s="72"/>
      <c r="F48" s="73"/>
      <c r="G48" s="89">
        <f t="shared" si="1"/>
        <v>0</v>
      </c>
      <c r="H48" s="86"/>
      <c r="I48" s="73"/>
      <c r="J48" s="55"/>
      <c r="K48" s="72"/>
      <c r="L48" s="73"/>
      <c r="M48" s="89">
        <f t="shared" si="2"/>
        <v>0</v>
      </c>
    </row>
    <row r="49" spans="1:13" ht="15" customHeight="1">
      <c r="A49" s="7">
        <v>23</v>
      </c>
      <c r="B49" s="35"/>
      <c r="C49" s="49" t="s">
        <v>84</v>
      </c>
      <c r="D49" s="45" t="s">
        <v>95</v>
      </c>
      <c r="E49" s="72"/>
      <c r="F49" s="73"/>
      <c r="G49" s="89">
        <f t="shared" si="1"/>
        <v>0</v>
      </c>
      <c r="H49" s="86"/>
      <c r="I49" s="73"/>
      <c r="J49" s="55"/>
      <c r="K49" s="72"/>
      <c r="L49" s="73"/>
      <c r="M49" s="89">
        <f t="shared" si="2"/>
        <v>0</v>
      </c>
    </row>
    <row r="50" spans="1:13" s="2" customFormat="1" ht="15" customHeight="1">
      <c r="A50" s="7">
        <v>24</v>
      </c>
      <c r="B50" s="46" t="s">
        <v>20</v>
      </c>
      <c r="C50" s="147" t="s">
        <v>85</v>
      </c>
      <c r="D50" s="148"/>
      <c r="E50" s="75">
        <f>SUM(E44:E49)</f>
        <v>26300</v>
      </c>
      <c r="F50" s="82">
        <f>SUM(F44:F49)</f>
        <v>0</v>
      </c>
      <c r="G50" s="89">
        <f t="shared" si="1"/>
        <v>26300</v>
      </c>
      <c r="H50" s="87"/>
      <c r="I50" s="76"/>
      <c r="J50" s="56"/>
      <c r="K50" s="75">
        <f>SUM(K44:K49)</f>
        <v>24419</v>
      </c>
      <c r="L50" s="82">
        <f>SUM(L44:L49)</f>
        <v>0</v>
      </c>
      <c r="M50" s="89">
        <f t="shared" si="2"/>
        <v>24419</v>
      </c>
    </row>
    <row r="51" spans="1:13" s="2" customFormat="1" ht="15" customHeight="1">
      <c r="A51" s="7">
        <v>25</v>
      </c>
      <c r="B51" s="46" t="s">
        <v>21</v>
      </c>
      <c r="C51" s="147" t="s">
        <v>86</v>
      </c>
      <c r="D51" s="148"/>
      <c r="E51" s="75">
        <f>SUM(E29-E50)</f>
        <v>-1263</v>
      </c>
      <c r="F51" s="82">
        <f>SUM(F29-F50)</f>
        <v>0</v>
      </c>
      <c r="G51" s="89">
        <f t="shared" si="1"/>
        <v>-1263</v>
      </c>
      <c r="H51" s="87"/>
      <c r="I51" s="76"/>
      <c r="J51" s="56"/>
      <c r="K51" s="75">
        <f>SUM(K29-K50)</f>
        <v>-1668</v>
      </c>
      <c r="L51" s="82">
        <f>SUM(L29-L50)</f>
        <v>0</v>
      </c>
      <c r="M51" s="89">
        <f t="shared" si="2"/>
        <v>-1668</v>
      </c>
    </row>
    <row r="52" spans="1:13" s="2" customFormat="1" ht="15" customHeight="1">
      <c r="A52" s="7">
        <v>26</v>
      </c>
      <c r="B52" s="46" t="s">
        <v>16</v>
      </c>
      <c r="C52" s="147" t="s">
        <v>87</v>
      </c>
      <c r="D52" s="148"/>
      <c r="E52" s="75"/>
      <c r="F52" s="76"/>
      <c r="G52" s="89">
        <f t="shared" si="1"/>
        <v>0</v>
      </c>
      <c r="H52" s="87"/>
      <c r="I52" s="76"/>
      <c r="J52" s="56"/>
      <c r="K52" s="75"/>
      <c r="L52" s="76"/>
      <c r="M52" s="89">
        <f t="shared" si="2"/>
        <v>0</v>
      </c>
    </row>
    <row r="53" spans="1:13" s="2" customFormat="1" ht="15" customHeight="1">
      <c r="A53" s="7">
        <v>27</v>
      </c>
      <c r="B53" s="46" t="s">
        <v>22</v>
      </c>
      <c r="C53" s="147" t="s">
        <v>88</v>
      </c>
      <c r="D53" s="148"/>
      <c r="E53" s="75"/>
      <c r="F53" s="76"/>
      <c r="G53" s="89">
        <f t="shared" si="1"/>
        <v>0</v>
      </c>
      <c r="H53" s="87"/>
      <c r="I53" s="76"/>
      <c r="J53" s="56"/>
      <c r="K53" s="75"/>
      <c r="L53" s="76"/>
      <c r="M53" s="89">
        <f t="shared" si="2"/>
        <v>0</v>
      </c>
    </row>
    <row r="54" spans="1:13" s="2" customFormat="1" ht="15" customHeight="1" thickBot="1">
      <c r="A54" s="4">
        <v>28</v>
      </c>
      <c r="B54" s="47" t="s">
        <v>25</v>
      </c>
      <c r="C54" s="149" t="s">
        <v>89</v>
      </c>
      <c r="D54" s="150"/>
      <c r="E54" s="77">
        <f>SUM(E51)</f>
        <v>-1263</v>
      </c>
      <c r="F54" s="83">
        <f>SUM(F51)</f>
        <v>0</v>
      </c>
      <c r="G54" s="91">
        <f t="shared" si="1"/>
        <v>-1263</v>
      </c>
      <c r="H54" s="88"/>
      <c r="I54" s="78"/>
      <c r="J54" s="79"/>
      <c r="K54" s="77">
        <f>SUM(K51)</f>
        <v>-1668</v>
      </c>
      <c r="L54" s="83">
        <f>SUM(L51)</f>
        <v>0</v>
      </c>
      <c r="M54" s="91">
        <f t="shared" si="2"/>
        <v>-1668</v>
      </c>
    </row>
    <row r="58" spans="1:13" ht="15" customHeight="1">
      <c r="A58" s="30" t="s">
        <v>107</v>
      </c>
      <c r="C58" t="s">
        <v>121</v>
      </c>
    </row>
    <row r="59" spans="1:13" ht="15" customHeight="1">
      <c r="G59" s="32" t="s">
        <v>96</v>
      </c>
      <c r="K59" s="151" t="s">
        <v>53</v>
      </c>
      <c r="L59" s="151"/>
      <c r="M59" s="151"/>
    </row>
    <row r="60" spans="1:13" ht="15" customHeight="1">
      <c r="K60" s="126" t="s">
        <v>54</v>
      </c>
      <c r="L60" s="126"/>
      <c r="M60" s="126"/>
    </row>
  </sheetData>
  <mergeCells count="30">
    <mergeCell ref="A1:F1"/>
    <mergeCell ref="A2:F2"/>
    <mergeCell ref="E11:G11"/>
    <mergeCell ref="C29:D29"/>
    <mergeCell ref="A7:M7"/>
    <mergeCell ref="A9:M9"/>
    <mergeCell ref="A32:F32"/>
    <mergeCell ref="C15:D15"/>
    <mergeCell ref="C21:D21"/>
    <mergeCell ref="C22:D22"/>
    <mergeCell ref="C28:D28"/>
    <mergeCell ref="K11:M11"/>
    <mergeCell ref="B11:D12"/>
    <mergeCell ref="H11:J11"/>
    <mergeCell ref="C13:D13"/>
    <mergeCell ref="C14:D14"/>
    <mergeCell ref="A33:F33"/>
    <mergeCell ref="A38:M38"/>
    <mergeCell ref="A40:M40"/>
    <mergeCell ref="B42:D43"/>
    <mergeCell ref="E42:G42"/>
    <mergeCell ref="H42:J42"/>
    <mergeCell ref="K42:M42"/>
    <mergeCell ref="C54:D54"/>
    <mergeCell ref="K59:M59"/>
    <mergeCell ref="K60:M60"/>
    <mergeCell ref="C53:D53"/>
    <mergeCell ref="C50:D50"/>
    <mergeCell ref="C51:D51"/>
    <mergeCell ref="C52:D52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3"/>
  <sheetViews>
    <sheetView showGridLines="0" topLeftCell="A14" workbookViewId="0">
      <selection activeCell="B38" sqref="B38"/>
    </sheetView>
  </sheetViews>
  <sheetFormatPr defaultRowHeight="12.75"/>
  <sheetData>
    <row r="1" spans="1:9" s="24" customFormat="1" ht="17.100000000000001" customHeight="1">
      <c r="A1" s="165" t="s">
        <v>109</v>
      </c>
      <c r="B1" s="165"/>
      <c r="C1" s="165"/>
      <c r="D1" s="165"/>
      <c r="E1" s="126"/>
    </row>
    <row r="2" spans="1:9" s="24" customFormat="1" ht="17.100000000000001" customHeight="1">
      <c r="A2" s="167" t="s">
        <v>0</v>
      </c>
      <c r="B2" s="167"/>
      <c r="C2" s="167"/>
      <c r="D2" s="167"/>
      <c r="E2" s="151"/>
    </row>
    <row r="6" spans="1:9" s="50" customFormat="1" ht="23.25"/>
    <row r="7" spans="1:9" s="50" customFormat="1" ht="23.25"/>
    <row r="8" spans="1:9" s="50" customFormat="1" ht="23.25"/>
    <row r="9" spans="1:9" s="52" customFormat="1" ht="23.25">
      <c r="A9" s="168" t="s">
        <v>97</v>
      </c>
      <c r="B9" s="168"/>
      <c r="C9" s="168"/>
      <c r="D9" s="168"/>
      <c r="E9" s="168"/>
      <c r="F9" s="168"/>
      <c r="G9" s="168"/>
      <c r="H9" s="168"/>
      <c r="I9" s="168"/>
    </row>
    <row r="10" spans="1:9" s="52" customFormat="1" ht="23.25">
      <c r="A10" s="168" t="s">
        <v>98</v>
      </c>
      <c r="B10" s="168"/>
      <c r="C10" s="168"/>
      <c r="D10" s="168"/>
      <c r="E10" s="168"/>
      <c r="F10" s="168"/>
      <c r="G10" s="168"/>
      <c r="H10" s="168"/>
      <c r="I10" s="168"/>
    </row>
    <row r="11" spans="1:9" s="52" customFormat="1" ht="23.25">
      <c r="A11" s="53"/>
      <c r="B11" s="53"/>
      <c r="C11" s="53"/>
      <c r="D11" s="53"/>
      <c r="E11" s="53"/>
      <c r="F11" s="53"/>
      <c r="G11" s="53"/>
      <c r="H11" s="53"/>
      <c r="I11" s="53"/>
    </row>
    <row r="12" spans="1:9" s="52" customFormat="1" ht="23.25">
      <c r="A12" s="168" t="s">
        <v>122</v>
      </c>
      <c r="B12" s="168"/>
      <c r="C12" s="168"/>
      <c r="D12" s="168"/>
      <c r="E12" s="168"/>
      <c r="F12" s="168"/>
      <c r="G12" s="168"/>
      <c r="H12" s="168"/>
      <c r="I12" s="168"/>
    </row>
    <row r="13" spans="1:9" s="50" customFormat="1" ht="23.25"/>
    <row r="19" spans="1:9" s="51" customFormat="1" ht="20.25">
      <c r="A19" s="169" t="s">
        <v>110</v>
      </c>
      <c r="B19" s="169"/>
      <c r="C19" s="169"/>
      <c r="D19" s="169"/>
      <c r="E19" s="169"/>
      <c r="F19" s="169"/>
      <c r="G19" s="169"/>
      <c r="H19" s="169"/>
      <c r="I19" s="169"/>
    </row>
    <row r="20" spans="1:9">
      <c r="A20" s="151" t="s">
        <v>99</v>
      </c>
      <c r="B20" s="151"/>
      <c r="C20" s="151"/>
      <c r="D20" s="151"/>
      <c r="E20" s="151"/>
      <c r="F20" s="151"/>
      <c r="G20" s="151"/>
      <c r="H20" s="151"/>
      <c r="I20" s="151"/>
    </row>
    <row r="24" spans="1:9" ht="20.25">
      <c r="A24" s="169" t="s">
        <v>111</v>
      </c>
      <c r="B24" s="169"/>
      <c r="C24" s="169"/>
      <c r="D24" s="169"/>
      <c r="E24" s="169"/>
      <c r="F24" s="169"/>
      <c r="G24" s="169"/>
      <c r="H24" s="169"/>
      <c r="I24" s="169"/>
    </row>
    <row r="25" spans="1:9">
      <c r="A25" s="151" t="s">
        <v>100</v>
      </c>
      <c r="B25" s="151"/>
      <c r="C25" s="151"/>
      <c r="D25" s="151"/>
      <c r="E25" s="151"/>
      <c r="F25" s="151"/>
      <c r="G25" s="151"/>
      <c r="H25" s="151"/>
      <c r="I25" s="151"/>
    </row>
    <row r="36" spans="1:9" s="24" customFormat="1" ht="15"/>
    <row r="37" spans="1:9" s="24" customFormat="1" ht="15">
      <c r="A37" s="24" t="s">
        <v>107</v>
      </c>
      <c r="B37" s="24" t="s">
        <v>123</v>
      </c>
      <c r="D37" s="81"/>
    </row>
    <row r="38" spans="1:9" s="24" customFormat="1" ht="15">
      <c r="G38" s="166" t="s">
        <v>101</v>
      </c>
      <c r="H38" s="122"/>
      <c r="I38" s="122"/>
    </row>
    <row r="39" spans="1:9" s="24" customFormat="1" ht="15">
      <c r="G39" s="124" t="s">
        <v>54</v>
      </c>
      <c r="H39" s="126"/>
      <c r="I39" s="126"/>
    </row>
    <row r="40" spans="1:9" s="24" customFormat="1" ht="15"/>
    <row r="41" spans="1:9" s="24" customFormat="1" ht="15"/>
    <row r="43" spans="1:9">
      <c r="A43" s="126" t="s">
        <v>96</v>
      </c>
      <c r="B43" s="126"/>
      <c r="C43" s="126"/>
      <c r="D43" s="126"/>
      <c r="E43" s="126"/>
      <c r="F43" s="126"/>
      <c r="G43" s="126"/>
      <c r="H43" s="126"/>
      <c r="I43" s="126"/>
    </row>
  </sheetData>
  <mergeCells count="12">
    <mergeCell ref="A1:E1"/>
    <mergeCell ref="G38:I38"/>
    <mergeCell ref="G39:I39"/>
    <mergeCell ref="A43:I43"/>
    <mergeCell ref="A2:E2"/>
    <mergeCell ref="A12:I12"/>
    <mergeCell ref="A25:I25"/>
    <mergeCell ref="A20:I20"/>
    <mergeCell ref="A19:I19"/>
    <mergeCell ref="A24:I24"/>
    <mergeCell ref="A9:I9"/>
    <mergeCell ref="A10:I10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EredmKim 2012</vt:lpstr>
      <vt:lpstr>mérleg 2012</vt:lpstr>
      <vt:lpstr>EredmKim 2011</vt:lpstr>
      <vt:lpstr>mérleg 2011</vt:lpstr>
      <vt:lpstr>mérleg</vt:lpstr>
      <vt:lpstr>EredmKim</vt:lpstr>
      <vt:lpstr>címlap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Aniko</dc:creator>
  <cp:lastModifiedBy>User</cp:lastModifiedBy>
  <cp:lastPrinted>2013-01-11T07:34:21Z</cp:lastPrinted>
  <dcterms:created xsi:type="dcterms:W3CDTF">2003-03-06T17:18:27Z</dcterms:created>
  <dcterms:modified xsi:type="dcterms:W3CDTF">2013-01-11T08:51:38Z</dcterms:modified>
</cp:coreProperties>
</file>